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2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18" i="1" l="1"/>
  <c r="A218" i="1"/>
  <c r="L217" i="1"/>
  <c r="J217" i="1"/>
  <c r="I217" i="1"/>
  <c r="H217" i="1"/>
  <c r="G217" i="1"/>
  <c r="F217" i="1"/>
  <c r="B209" i="1"/>
  <c r="A209" i="1"/>
  <c r="L208" i="1"/>
  <c r="L218" i="1" s="1"/>
  <c r="J208" i="1"/>
  <c r="J218" i="1" s="1"/>
  <c r="I208" i="1"/>
  <c r="I218" i="1" s="1"/>
  <c r="H208" i="1"/>
  <c r="H218" i="1" s="1"/>
  <c r="G208" i="1"/>
  <c r="F208" i="1"/>
  <c r="B201" i="1"/>
  <c r="A201" i="1"/>
  <c r="L200" i="1"/>
  <c r="J200" i="1"/>
  <c r="I200" i="1"/>
  <c r="H200" i="1"/>
  <c r="G200" i="1"/>
  <c r="F200" i="1"/>
  <c r="B191" i="1"/>
  <c r="A191" i="1"/>
  <c r="L190" i="1"/>
  <c r="J190" i="1"/>
  <c r="I190" i="1"/>
  <c r="I201" i="1" s="1"/>
  <c r="H190" i="1"/>
  <c r="H201" i="1" s="1"/>
  <c r="G190" i="1"/>
  <c r="F190" i="1"/>
  <c r="B102" i="1"/>
  <c r="B112" i="1"/>
  <c r="A112" i="1"/>
  <c r="L111" i="1"/>
  <c r="J111" i="1"/>
  <c r="I111" i="1"/>
  <c r="H111" i="1"/>
  <c r="G111" i="1"/>
  <c r="F111" i="1"/>
  <c r="A102" i="1"/>
  <c r="L101" i="1"/>
  <c r="J101" i="1"/>
  <c r="I101" i="1"/>
  <c r="H101" i="1"/>
  <c r="G101" i="1"/>
  <c r="F101" i="1"/>
  <c r="J201" i="1" l="1"/>
  <c r="L112" i="1"/>
  <c r="L201" i="1"/>
  <c r="H112" i="1"/>
  <c r="I112" i="1"/>
  <c r="J112" i="1"/>
  <c r="F201" i="1"/>
  <c r="G201" i="1"/>
  <c r="G218" i="1"/>
  <c r="G112" i="1"/>
  <c r="F218" i="1"/>
  <c r="F112" i="1"/>
  <c r="B183" i="1"/>
  <c r="A183" i="1"/>
  <c r="L182" i="1"/>
  <c r="J182" i="1"/>
  <c r="I182" i="1"/>
  <c r="H182" i="1"/>
  <c r="G182" i="1"/>
  <c r="F182" i="1"/>
  <c r="B173" i="1"/>
  <c r="A173" i="1"/>
  <c r="L172" i="1"/>
  <c r="J172" i="1"/>
  <c r="I172" i="1"/>
  <c r="H172" i="1"/>
  <c r="G172" i="1"/>
  <c r="F172" i="1"/>
  <c r="B165" i="1"/>
  <c r="A165" i="1"/>
  <c r="L164" i="1"/>
  <c r="J164" i="1"/>
  <c r="I164" i="1"/>
  <c r="H164" i="1"/>
  <c r="G164" i="1"/>
  <c r="F164" i="1"/>
  <c r="B155" i="1"/>
  <c r="A155" i="1"/>
  <c r="L154" i="1"/>
  <c r="L165" i="1" s="1"/>
  <c r="J154" i="1"/>
  <c r="I154" i="1"/>
  <c r="I165" i="1" s="1"/>
  <c r="H154" i="1"/>
  <c r="G154" i="1"/>
  <c r="F154" i="1"/>
  <c r="B148" i="1"/>
  <c r="A148" i="1"/>
  <c r="L147" i="1"/>
  <c r="J147" i="1"/>
  <c r="I147" i="1"/>
  <c r="H147" i="1"/>
  <c r="G147" i="1"/>
  <c r="F147" i="1"/>
  <c r="B138" i="1"/>
  <c r="A138" i="1"/>
  <c r="L137" i="1"/>
  <c r="J137" i="1"/>
  <c r="J148" i="1" s="1"/>
  <c r="I137" i="1"/>
  <c r="I148" i="1" s="1"/>
  <c r="H137" i="1"/>
  <c r="H148" i="1" s="1"/>
  <c r="G137" i="1"/>
  <c r="G148" i="1" s="1"/>
  <c r="F137" i="1"/>
  <c r="B130" i="1"/>
  <c r="A130" i="1"/>
  <c r="L129" i="1"/>
  <c r="J129" i="1"/>
  <c r="I129" i="1"/>
  <c r="H129" i="1"/>
  <c r="G129" i="1"/>
  <c r="F129" i="1"/>
  <c r="B120" i="1"/>
  <c r="A120" i="1"/>
  <c r="L119" i="1"/>
  <c r="J119" i="1"/>
  <c r="I119" i="1"/>
  <c r="H119" i="1"/>
  <c r="G119" i="1"/>
  <c r="G130" i="1" s="1"/>
  <c r="F119" i="1"/>
  <c r="B94" i="1"/>
  <c r="A94" i="1"/>
  <c r="L93" i="1"/>
  <c r="J93" i="1"/>
  <c r="I93" i="1"/>
  <c r="H93" i="1"/>
  <c r="G93" i="1"/>
  <c r="F93" i="1"/>
  <c r="B84" i="1"/>
  <c r="A84" i="1"/>
  <c r="L83" i="1"/>
  <c r="J83" i="1"/>
  <c r="I83" i="1"/>
  <c r="H83" i="1"/>
  <c r="G83" i="1"/>
  <c r="F83" i="1"/>
  <c r="B77" i="1"/>
  <c r="A77" i="1"/>
  <c r="L76" i="1"/>
  <c r="J76" i="1"/>
  <c r="I76" i="1"/>
  <c r="H76" i="1"/>
  <c r="G76" i="1"/>
  <c r="F76" i="1"/>
  <c r="B67" i="1"/>
  <c r="A67" i="1"/>
  <c r="L66" i="1"/>
  <c r="J66" i="1"/>
  <c r="I66" i="1"/>
  <c r="H66" i="1"/>
  <c r="G66" i="1"/>
  <c r="F66" i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I48" i="1"/>
  <c r="H48" i="1"/>
  <c r="G48" i="1"/>
  <c r="F48" i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H30" i="1"/>
  <c r="G30" i="1"/>
  <c r="F30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F130" i="1" l="1"/>
  <c r="J165" i="1"/>
  <c r="F148" i="1"/>
  <c r="I59" i="1"/>
  <c r="J59" i="1"/>
  <c r="H41" i="1"/>
  <c r="G41" i="1"/>
  <c r="I41" i="1"/>
  <c r="F41" i="1"/>
  <c r="G22" i="1"/>
  <c r="L148" i="1"/>
  <c r="H77" i="1"/>
  <c r="I183" i="1"/>
  <c r="F59" i="1"/>
  <c r="J77" i="1"/>
  <c r="F165" i="1"/>
  <c r="J183" i="1"/>
  <c r="H183" i="1"/>
  <c r="I77" i="1"/>
  <c r="L77" i="1"/>
  <c r="G165" i="1"/>
  <c r="L183" i="1"/>
  <c r="G59" i="1"/>
  <c r="H59" i="1"/>
  <c r="H165" i="1"/>
  <c r="H22" i="1"/>
  <c r="H130" i="1"/>
  <c r="J130" i="1"/>
  <c r="I22" i="1"/>
  <c r="I130" i="1"/>
  <c r="F94" i="1"/>
  <c r="L22" i="1"/>
  <c r="G94" i="1"/>
  <c r="L130" i="1"/>
  <c r="H94" i="1"/>
  <c r="I94" i="1"/>
  <c r="F77" i="1"/>
  <c r="J94" i="1"/>
  <c r="F183" i="1"/>
  <c r="J22" i="1"/>
  <c r="G77" i="1"/>
  <c r="L94" i="1"/>
  <c r="G183" i="1"/>
  <c r="F219" i="1" l="1"/>
  <c r="I219" i="1"/>
  <c r="G219" i="1"/>
  <c r="J219" i="1"/>
  <c r="L219" i="1"/>
  <c r="H219" i="1"/>
</calcChain>
</file>

<file path=xl/sharedStrings.xml><?xml version="1.0" encoding="utf-8"?>
<sst xmlns="http://schemas.openxmlformats.org/spreadsheetml/2006/main" count="354" uniqueCount="90">
  <si>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</si>
  <si>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</si>
  <si>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</si>
  <si>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</si>
  <si>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</si>
  <si>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</si>
  <si>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</si>
  <si>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</si>
  <si>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</si>
  <si>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</si>
  <si>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</si>
  <si>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</si>
  <si>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</si>
  <si>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</si>
  <si>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</si>
  <si>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</si>
  <si>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</si>
  <si>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</si>
  <si>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</si>
  <si>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</si>
  <si>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</si>
  <si>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</si>
  <si>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</si>
  <si>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</si>
  <si>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</si>
  <si>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</si>
  <si>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</si>
  <si>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</si>
  <si>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</si>
  <si>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</si>
  <si>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</si>
  <si>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</si>
  <si>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</si>
  <si>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</si>
  <si>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</si>
  <si>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</si>
  <si>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</si>
  <si>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</si>
  <si>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</si>
  <si>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с маслом</t>
  </si>
  <si>
    <t>чай с/с с "С"</t>
  </si>
  <si>
    <t>хлеб пшеничный</t>
  </si>
  <si>
    <t>яйцо вареное</t>
  </si>
  <si>
    <t>апельсин</t>
  </si>
  <si>
    <t>Суп лапша Ролтон с курицей</t>
  </si>
  <si>
    <t>Биточки из говядины</t>
  </si>
  <si>
    <t>хлеб ржаной</t>
  </si>
  <si>
    <t>сок</t>
  </si>
  <si>
    <t>Каша гречневая  вязкая</t>
  </si>
  <si>
    <t>Каша молочная рисовая</t>
  </si>
  <si>
    <t>кофейный напиток</t>
  </si>
  <si>
    <t>йогурт</t>
  </si>
  <si>
    <t>сыр</t>
  </si>
  <si>
    <t>Рассольник по-Ленинградски со сметаной</t>
  </si>
  <si>
    <t>Биточки из мяса кур</t>
  </si>
  <si>
    <t>пюре картофельное</t>
  </si>
  <si>
    <t>Компот из с/ф с "С"</t>
  </si>
  <si>
    <t>огурец свежий</t>
  </si>
  <si>
    <t xml:space="preserve">суп молочный с макаронными изделиями </t>
  </si>
  <si>
    <t>бутерброд с маслом</t>
  </si>
  <si>
    <t>шоколад</t>
  </si>
  <si>
    <t>чай с молоком</t>
  </si>
  <si>
    <t>щи из свежей капусты</t>
  </si>
  <si>
    <t>тефтели из говядины</t>
  </si>
  <si>
    <t>каша перловая</t>
  </si>
  <si>
    <t>кисель "С"</t>
  </si>
  <si>
    <t>помидор свежий</t>
  </si>
  <si>
    <t xml:space="preserve">запеканка из творога со сгущенкой </t>
  </si>
  <si>
    <t>суп картофельный с горохом</t>
  </si>
  <si>
    <t>котлета рыбная</t>
  </si>
  <si>
    <t>борщ</t>
  </si>
  <si>
    <t>чахохбили из мяса кур</t>
  </si>
  <si>
    <t>макароны отварные</t>
  </si>
  <si>
    <t>каша молочная пшенная с маслом</t>
  </si>
  <si>
    <t>яблоко</t>
  </si>
  <si>
    <t>каша молочная "Дружба"</t>
  </si>
  <si>
    <t>уха рыбацкая</t>
  </si>
  <si>
    <t>зразы с яйцом</t>
  </si>
  <si>
    <t>напиток из свежих яблок "С"</t>
  </si>
  <si>
    <t>булочка с сыром</t>
  </si>
  <si>
    <t xml:space="preserve">хлеб пшеничный </t>
  </si>
  <si>
    <t>котлета из курицы</t>
  </si>
  <si>
    <t>гуляш мясной</t>
  </si>
  <si>
    <t>тефтели рыбные</t>
  </si>
  <si>
    <t xml:space="preserve">банан </t>
  </si>
  <si>
    <t>голубцы ленивые</t>
  </si>
  <si>
    <t>сок яблочный</t>
  </si>
  <si>
    <t>директор</t>
  </si>
  <si>
    <t>Хабарова Н.П.</t>
  </si>
  <si>
    <t>МБОУ "СОШ №12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</si>
</sst>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F123" sqref="F12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89</v>
      </c>
      <c r="D1" s="58"/>
      <c r="E1" s="58"/>
      <c r="F1" s="12" t="s">
        <v>16</v>
      </c>
      <c r="G1" s="2" t="s">
        <v>17</v>
      </c>
      <c r="H1" s="59" t="s">
        <v>87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88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6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205</v>
      </c>
      <c r="G6" s="39">
        <v>6.53</v>
      </c>
      <c r="H6" s="39">
        <v>8.4</v>
      </c>
      <c r="I6" s="39">
        <v>32</v>
      </c>
      <c r="J6" s="39">
        <v>251</v>
      </c>
      <c r="K6" s="40">
        <v>417</v>
      </c>
      <c r="L6" s="39"/>
    </row>
    <row r="7" spans="1:12" ht="15" x14ac:dyDescent="0.25">
      <c r="A7" s="23"/>
      <c r="B7" s="15"/>
      <c r="C7" s="11"/>
      <c r="D7" s="7" t="s">
        <v>22</v>
      </c>
      <c r="E7" s="50" t="s">
        <v>40</v>
      </c>
      <c r="F7" s="42">
        <v>200</v>
      </c>
      <c r="G7" s="42">
        <v>0.2</v>
      </c>
      <c r="H7" s="42">
        <v>0</v>
      </c>
      <c r="I7" s="42">
        <v>15</v>
      </c>
      <c r="J7" s="42">
        <v>58</v>
      </c>
      <c r="K7" s="43">
        <v>1009</v>
      </c>
      <c r="L7" s="42"/>
    </row>
    <row r="8" spans="1:12" ht="15" x14ac:dyDescent="0.25">
      <c r="A8" s="23"/>
      <c r="B8" s="15"/>
      <c r="C8" s="11"/>
      <c r="D8" s="7" t="s">
        <v>23</v>
      </c>
      <c r="E8" s="50" t="s">
        <v>41</v>
      </c>
      <c r="F8" s="42">
        <v>60</v>
      </c>
      <c r="G8" s="42">
        <v>4.5999999999999996</v>
      </c>
      <c r="H8" s="42">
        <v>0.54</v>
      </c>
      <c r="I8" s="42">
        <v>30</v>
      </c>
      <c r="J8" s="42">
        <v>136</v>
      </c>
      <c r="K8" s="43"/>
      <c r="L8" s="42"/>
    </row>
    <row r="9" spans="1:12" ht="15" x14ac:dyDescent="0.25">
      <c r="A9" s="23"/>
      <c r="B9" s="15"/>
      <c r="C9" s="11"/>
      <c r="D9" s="7" t="s">
        <v>24</v>
      </c>
      <c r="E9" s="50" t="s">
        <v>43</v>
      </c>
      <c r="F9" s="42">
        <v>200</v>
      </c>
      <c r="G9" s="42">
        <v>2.2000000000000002</v>
      </c>
      <c r="H9" s="42">
        <v>0.5</v>
      </c>
      <c r="I9" s="42">
        <v>22</v>
      </c>
      <c r="J9" s="42">
        <v>92</v>
      </c>
      <c r="K9" s="43"/>
      <c r="L9" s="42"/>
    </row>
    <row r="10" spans="1:12" ht="15" x14ac:dyDescent="0.25">
      <c r="A10" s="23"/>
      <c r="B10" s="15"/>
      <c r="C10" s="11"/>
      <c r="D10" s="6"/>
      <c r="E10" s="50" t="s">
        <v>42</v>
      </c>
      <c r="F10" s="42">
        <v>40</v>
      </c>
      <c r="G10" s="42">
        <v>5.0999999999999996</v>
      </c>
      <c r="H10" s="42">
        <v>4.5999999999999996</v>
      </c>
      <c r="I10" s="42">
        <v>0.3</v>
      </c>
      <c r="J10" s="42">
        <v>63</v>
      </c>
      <c r="K10" s="43"/>
      <c r="L10" s="42"/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705</v>
      </c>
      <c r="G11" s="19">
        <f>SUM(G6:G10)</f>
        <v>18.630000000000003</v>
      </c>
      <c r="H11" s="19">
        <f>SUM(H6:H10)</f>
        <v>14.040000000000001</v>
      </c>
      <c r="I11" s="19">
        <f>SUM(I6:I10)</f>
        <v>99.3</v>
      </c>
      <c r="J11" s="19">
        <f>SUM(J6:J10)</f>
        <v>600</v>
      </c>
      <c r="K11" s="25"/>
      <c r="L11" s="19">
        <f>SUM(L6:L10)</f>
        <v>0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5"/>
      <c r="C13" s="11"/>
      <c r="D13" s="7" t="s">
        <v>27</v>
      </c>
      <c r="E13" s="50" t="s">
        <v>44</v>
      </c>
      <c r="F13" s="42">
        <v>215</v>
      </c>
      <c r="G13" s="42">
        <v>5.7</v>
      </c>
      <c r="H13" s="42">
        <v>14.8</v>
      </c>
      <c r="I13" s="42">
        <v>15.5</v>
      </c>
      <c r="J13" s="42">
        <v>220</v>
      </c>
      <c r="K13" s="43">
        <v>233</v>
      </c>
      <c r="L13" s="42"/>
    </row>
    <row r="14" spans="1:12" ht="15" x14ac:dyDescent="0.25">
      <c r="A14" s="23"/>
      <c r="B14" s="15"/>
      <c r="C14" s="11"/>
      <c r="D14" s="7" t="s">
        <v>28</v>
      </c>
      <c r="E14" s="50" t="s">
        <v>45</v>
      </c>
      <c r="F14" s="42">
        <v>90</v>
      </c>
      <c r="G14" s="42">
        <v>13.5</v>
      </c>
      <c r="H14" s="42">
        <v>14</v>
      </c>
      <c r="I14" s="42">
        <v>6.9</v>
      </c>
      <c r="J14" s="42">
        <v>266</v>
      </c>
      <c r="K14" s="43">
        <v>658</v>
      </c>
      <c r="L14" s="42"/>
    </row>
    <row r="15" spans="1:12" ht="15" x14ac:dyDescent="0.25">
      <c r="A15" s="23"/>
      <c r="B15" s="15"/>
      <c r="C15" s="11"/>
      <c r="D15" s="7" t="s">
        <v>29</v>
      </c>
      <c r="E15" s="50" t="s">
        <v>48</v>
      </c>
      <c r="F15" s="42">
        <v>150</v>
      </c>
      <c r="G15" s="42">
        <v>9</v>
      </c>
      <c r="H15" s="42">
        <v>6</v>
      </c>
      <c r="I15" s="42">
        <v>46.2</v>
      </c>
      <c r="J15" s="42">
        <v>260</v>
      </c>
      <c r="K15" s="43">
        <v>746</v>
      </c>
      <c r="L15" s="42"/>
    </row>
    <row r="16" spans="1:12" ht="15" x14ac:dyDescent="0.25">
      <c r="A16" s="23"/>
      <c r="B16" s="15"/>
      <c r="C16" s="11"/>
      <c r="D16" s="7" t="s">
        <v>30</v>
      </c>
      <c r="E16" s="41" t="s">
        <v>47</v>
      </c>
      <c r="F16" s="42">
        <v>200</v>
      </c>
      <c r="G16" s="42">
        <v>1</v>
      </c>
      <c r="H16" s="42">
        <v>0</v>
      </c>
      <c r="I16" s="42">
        <v>21.2</v>
      </c>
      <c r="J16" s="42">
        <v>85.6</v>
      </c>
      <c r="K16" s="43"/>
      <c r="L16" s="42"/>
    </row>
    <row r="17" spans="1:12" ht="15" x14ac:dyDescent="0.25">
      <c r="A17" s="23"/>
      <c r="B17" s="15"/>
      <c r="C17" s="11"/>
      <c r="D17" s="7" t="s">
        <v>31</v>
      </c>
      <c r="E17" s="53" t="s">
        <v>80</v>
      </c>
      <c r="F17" s="42">
        <v>60</v>
      </c>
      <c r="G17" s="42">
        <v>4.5999999999999996</v>
      </c>
      <c r="H17" s="42">
        <v>0.54</v>
      </c>
      <c r="I17" s="42">
        <v>30</v>
      </c>
      <c r="J17" s="42">
        <v>136</v>
      </c>
      <c r="K17" s="43"/>
      <c r="L17" s="42"/>
    </row>
    <row r="18" spans="1:12" ht="15" x14ac:dyDescent="0.25">
      <c r="A18" s="23"/>
      <c r="B18" s="15"/>
      <c r="C18" s="11"/>
      <c r="D18" s="7" t="s">
        <v>32</v>
      </c>
      <c r="E18" s="53" t="s">
        <v>46</v>
      </c>
      <c r="F18" s="42">
        <v>30</v>
      </c>
      <c r="G18" s="42">
        <v>1.98</v>
      </c>
      <c r="H18" s="42">
        <v>0.36</v>
      </c>
      <c r="I18" s="42">
        <v>10.3</v>
      </c>
      <c r="J18" s="42">
        <v>49.6</v>
      </c>
      <c r="K18" s="43"/>
      <c r="L18" s="42"/>
    </row>
    <row r="19" spans="1:12" ht="15" x14ac:dyDescent="0.25">
      <c r="A19" s="23"/>
      <c r="B19" s="15"/>
      <c r="C19" s="11"/>
      <c r="D19" s="6"/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6"/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SUM(F12:F20)</f>
        <v>745</v>
      </c>
      <c r="G21" s="19">
        <f t="shared" ref="G21:J21" si="0">SUM(G12:G20)</f>
        <v>35.779999999999994</v>
      </c>
      <c r="H21" s="19">
        <f t="shared" si="0"/>
        <v>35.699999999999996</v>
      </c>
      <c r="I21" s="19">
        <f t="shared" si="0"/>
        <v>130.1</v>
      </c>
      <c r="J21" s="19">
        <f t="shared" si="0"/>
        <v>1017.2</v>
      </c>
      <c r="K21" s="25"/>
      <c r="L21" s="19">
        <f t="shared" ref="L21" si="1">SUM(L12:L20)</f>
        <v>0</v>
      </c>
    </row>
    <row r="22" spans="1:12" ht="15" x14ac:dyDescent="0.2">
      <c r="A22" s="29">
        <f>A6</f>
        <v>1</v>
      </c>
      <c r="B22" s="30">
        <f>B6</f>
        <v>1</v>
      </c>
      <c r="C22" s="55" t="s">
        <v>4</v>
      </c>
      <c r="D22" s="56"/>
      <c r="E22" s="31"/>
      <c r="F22" s="32">
        <f>F11+F21</f>
        <v>1450</v>
      </c>
      <c r="G22" s="32">
        <f t="shared" ref="G22:J22" si="2">G11+G21</f>
        <v>54.41</v>
      </c>
      <c r="H22" s="32">
        <f t="shared" si="2"/>
        <v>49.739999999999995</v>
      </c>
      <c r="I22" s="32">
        <f t="shared" si="2"/>
        <v>229.39999999999998</v>
      </c>
      <c r="J22" s="32">
        <f t="shared" si="2"/>
        <v>1617.2</v>
      </c>
      <c r="K22" s="32"/>
      <c r="L22" s="32">
        <f t="shared" ref="L22" si="3">L11+L21</f>
        <v>0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52" t="s">
        <v>49</v>
      </c>
      <c r="F23" s="39">
        <v>205</v>
      </c>
      <c r="G23" s="39">
        <v>6</v>
      </c>
      <c r="H23" s="39">
        <v>7.6</v>
      </c>
      <c r="I23" s="39">
        <v>41.8</v>
      </c>
      <c r="J23" s="39">
        <v>262.3</v>
      </c>
      <c r="K23" s="40">
        <v>411</v>
      </c>
      <c r="L23" s="39"/>
    </row>
    <row r="24" spans="1:12" ht="15" x14ac:dyDescent="0.25">
      <c r="A24" s="14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5" x14ac:dyDescent="0.25">
      <c r="A25" s="14"/>
      <c r="B25" s="15"/>
      <c r="C25" s="11"/>
      <c r="D25" s="7" t="s">
        <v>22</v>
      </c>
      <c r="E25" s="53" t="s">
        <v>50</v>
      </c>
      <c r="F25" s="42">
        <v>200</v>
      </c>
      <c r="G25" s="42">
        <v>3.8</v>
      </c>
      <c r="H25" s="42">
        <v>3.2</v>
      </c>
      <c r="I25" s="42">
        <v>22.2</v>
      </c>
      <c r="J25" s="42">
        <v>145</v>
      </c>
      <c r="K25" s="43">
        <v>1024</v>
      </c>
      <c r="L25" s="42"/>
    </row>
    <row r="26" spans="1:12" ht="15" x14ac:dyDescent="0.25">
      <c r="A26" s="14"/>
      <c r="B26" s="15"/>
      <c r="C26" s="11"/>
      <c r="D26" s="7" t="s">
        <v>23</v>
      </c>
      <c r="E26" s="50" t="s">
        <v>41</v>
      </c>
      <c r="F26" s="42">
        <v>60</v>
      </c>
      <c r="G26" s="42">
        <v>4.5999999999999996</v>
      </c>
      <c r="H26" s="42">
        <v>0.54</v>
      </c>
      <c r="I26" s="42">
        <v>30</v>
      </c>
      <c r="J26" s="42">
        <v>136</v>
      </c>
      <c r="K26" s="43"/>
      <c r="L26" s="42"/>
    </row>
    <row r="27" spans="1:12" ht="15" x14ac:dyDescent="0.25">
      <c r="A27" s="14"/>
      <c r="B27" s="15"/>
      <c r="C27" s="11"/>
      <c r="D27" s="7" t="s">
        <v>24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6"/>
      <c r="E28" s="54" t="s">
        <v>51</v>
      </c>
      <c r="F28" s="42">
        <v>150</v>
      </c>
      <c r="G28" s="42">
        <v>8</v>
      </c>
      <c r="H28" s="42">
        <v>3</v>
      </c>
      <c r="I28" s="42">
        <v>22</v>
      </c>
      <c r="J28" s="42">
        <v>166</v>
      </c>
      <c r="K28" s="43"/>
      <c r="L28" s="42"/>
    </row>
    <row r="29" spans="1:12" ht="15.75" thickBot="1" x14ac:dyDescent="0.3">
      <c r="A29" s="14"/>
      <c r="B29" s="15"/>
      <c r="C29" s="11"/>
      <c r="D29" s="6"/>
      <c r="E29" s="51" t="s">
        <v>52</v>
      </c>
      <c r="F29" s="42">
        <v>15</v>
      </c>
      <c r="G29" s="42">
        <v>5</v>
      </c>
      <c r="H29" s="42">
        <v>5.2</v>
      </c>
      <c r="I29" s="42">
        <v>0</v>
      </c>
      <c r="J29" s="42">
        <v>67.5</v>
      </c>
      <c r="K29" s="43"/>
      <c r="L29" s="42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SUM(F23:F29)</f>
        <v>630</v>
      </c>
      <c r="G30" s="19">
        <f t="shared" ref="G30" si="4">SUM(G23:G29)</f>
        <v>27.4</v>
      </c>
      <c r="H30" s="19">
        <f t="shared" ref="H30" si="5">SUM(H23:H29)</f>
        <v>19.54</v>
      </c>
      <c r="I30" s="19">
        <f t="shared" ref="I30" si="6">SUM(I23:I29)</f>
        <v>116</v>
      </c>
      <c r="J30" s="19">
        <f t="shared" ref="J30:L30" si="7">SUM(J23:J29)</f>
        <v>776.8</v>
      </c>
      <c r="K30" s="25"/>
      <c r="L30" s="19">
        <f t="shared" si="7"/>
        <v>0</v>
      </c>
    </row>
    <row r="31" spans="1:12" ht="15" x14ac:dyDescent="0.2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4"/>
      <c r="B32" s="15"/>
      <c r="C32" s="11"/>
      <c r="D32" s="7" t="s">
        <v>27</v>
      </c>
      <c r="E32" s="53" t="s">
        <v>53</v>
      </c>
      <c r="F32" s="42">
        <v>210</v>
      </c>
      <c r="G32" s="42">
        <v>2.2999999999999998</v>
      </c>
      <c r="H32" s="42">
        <v>5.0999999999999996</v>
      </c>
      <c r="I32" s="42">
        <v>14</v>
      </c>
      <c r="J32" s="42">
        <v>116.3</v>
      </c>
      <c r="K32" s="43"/>
      <c r="L32" s="42"/>
    </row>
    <row r="33" spans="1:12" ht="15" x14ac:dyDescent="0.25">
      <c r="A33" s="14"/>
      <c r="B33" s="15"/>
      <c r="C33" s="11"/>
      <c r="D33" s="7" t="s">
        <v>28</v>
      </c>
      <c r="E33" s="53" t="s">
        <v>54</v>
      </c>
      <c r="F33" s="42">
        <v>90</v>
      </c>
      <c r="G33" s="42">
        <v>14.1</v>
      </c>
      <c r="H33" s="42">
        <v>16</v>
      </c>
      <c r="I33" s="42">
        <v>9.6999999999999993</v>
      </c>
      <c r="J33" s="42">
        <v>239</v>
      </c>
      <c r="K33" s="43"/>
      <c r="L33" s="42"/>
    </row>
    <row r="34" spans="1:12" ht="15" x14ac:dyDescent="0.25">
      <c r="A34" s="14"/>
      <c r="B34" s="15"/>
      <c r="C34" s="11"/>
      <c r="D34" s="7" t="s">
        <v>29</v>
      </c>
      <c r="E34" s="53" t="s">
        <v>55</v>
      </c>
      <c r="F34" s="42">
        <v>150</v>
      </c>
      <c r="G34" s="42">
        <v>3.2</v>
      </c>
      <c r="H34" s="42">
        <v>6.8</v>
      </c>
      <c r="I34" s="42">
        <v>21.9</v>
      </c>
      <c r="J34" s="42">
        <v>160.5</v>
      </c>
      <c r="K34" s="43"/>
      <c r="L34" s="42"/>
    </row>
    <row r="35" spans="1:12" ht="15" x14ac:dyDescent="0.25">
      <c r="A35" s="14"/>
      <c r="B35" s="15"/>
      <c r="C35" s="11"/>
      <c r="D35" s="7" t="s">
        <v>30</v>
      </c>
      <c r="E35" s="53" t="s">
        <v>56</v>
      </c>
      <c r="F35" s="42">
        <v>200</v>
      </c>
      <c r="G35" s="42">
        <v>0.5</v>
      </c>
      <c r="H35" s="42">
        <v>0</v>
      </c>
      <c r="I35" s="42">
        <v>31.5</v>
      </c>
      <c r="J35" s="42">
        <v>124</v>
      </c>
      <c r="K35" s="43"/>
      <c r="L35" s="42"/>
    </row>
    <row r="36" spans="1:12" ht="15" x14ac:dyDescent="0.25">
      <c r="A36" s="14"/>
      <c r="B36" s="15"/>
      <c r="C36" s="11"/>
      <c r="D36" s="7" t="s">
        <v>31</v>
      </c>
      <c r="E36" s="53" t="s">
        <v>80</v>
      </c>
      <c r="F36" s="42">
        <v>60</v>
      </c>
      <c r="G36" s="42">
        <v>4.5999999999999996</v>
      </c>
      <c r="H36" s="42">
        <v>0.54</v>
      </c>
      <c r="I36" s="42">
        <v>30</v>
      </c>
      <c r="J36" s="42">
        <v>136</v>
      </c>
      <c r="K36" s="43"/>
      <c r="L36" s="42"/>
    </row>
    <row r="37" spans="1:12" ht="15" x14ac:dyDescent="0.25">
      <c r="A37" s="14"/>
      <c r="B37" s="15"/>
      <c r="C37" s="11"/>
      <c r="D37" s="7" t="s">
        <v>32</v>
      </c>
      <c r="E37" s="53" t="s">
        <v>46</v>
      </c>
      <c r="F37" s="42">
        <v>30</v>
      </c>
      <c r="G37" s="42">
        <v>1.98</v>
      </c>
      <c r="H37" s="42">
        <v>0.36</v>
      </c>
      <c r="I37" s="42">
        <v>10.3</v>
      </c>
      <c r="J37" s="42">
        <v>49.6</v>
      </c>
      <c r="K37" s="43"/>
      <c r="L37" s="42"/>
    </row>
    <row r="38" spans="1:12" ht="15" x14ac:dyDescent="0.25">
      <c r="A38" s="14"/>
      <c r="B38" s="15"/>
      <c r="C38" s="11"/>
      <c r="D38" s="6"/>
      <c r="E38" s="41" t="s">
        <v>57</v>
      </c>
      <c r="F38" s="42">
        <v>30</v>
      </c>
      <c r="G38" s="42">
        <v>0.24</v>
      </c>
      <c r="H38" s="42">
        <v>0.03</v>
      </c>
      <c r="I38" s="42">
        <v>0.84</v>
      </c>
      <c r="J38" s="42">
        <v>14</v>
      </c>
      <c r="K38" s="43"/>
      <c r="L38" s="42"/>
    </row>
    <row r="39" spans="1:12" ht="15" x14ac:dyDescent="0.25">
      <c r="A39" s="14"/>
      <c r="B39" s="15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770</v>
      </c>
      <c r="G40" s="19">
        <f t="shared" ref="G40" si="8">SUM(G31:G39)</f>
        <v>26.919999999999995</v>
      </c>
      <c r="H40" s="19">
        <f t="shared" ref="H40" si="9">SUM(H31:H39)</f>
        <v>28.830000000000002</v>
      </c>
      <c r="I40" s="19">
        <f t="shared" ref="I40" si="10">SUM(I31:I39)</f>
        <v>118.24</v>
      </c>
      <c r="J40" s="19">
        <f t="shared" ref="J40:L40" si="11">SUM(J31:J39)</f>
        <v>839.4</v>
      </c>
      <c r="K40" s="25"/>
      <c r="L40" s="19">
        <f t="shared" si="11"/>
        <v>0</v>
      </c>
    </row>
    <row r="41" spans="1:12" ht="15.75" customHeight="1" x14ac:dyDescent="0.2">
      <c r="A41" s="33">
        <f>A23</f>
        <v>1</v>
      </c>
      <c r="B41" s="33">
        <f>B23</f>
        <v>2</v>
      </c>
      <c r="C41" s="55" t="s">
        <v>4</v>
      </c>
      <c r="D41" s="56"/>
      <c r="E41" s="31"/>
      <c r="F41" s="32">
        <f>F30+F40</f>
        <v>1400</v>
      </c>
      <c r="G41" s="32">
        <f t="shared" ref="G41" si="12">G30+G40</f>
        <v>54.319999999999993</v>
      </c>
      <c r="H41" s="32">
        <f t="shared" ref="H41" si="13">H30+H40</f>
        <v>48.370000000000005</v>
      </c>
      <c r="I41" s="32">
        <f t="shared" ref="I41" si="14">I30+I40</f>
        <v>234.24</v>
      </c>
      <c r="J41" s="32">
        <f t="shared" ref="J41:L41" si="15">J30+J40</f>
        <v>1616.1999999999998</v>
      </c>
      <c r="K41" s="32"/>
      <c r="L41" s="32">
        <f t="shared" si="15"/>
        <v>0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2" t="s">
        <v>58</v>
      </c>
      <c r="F42" s="39">
        <v>250</v>
      </c>
      <c r="G42" s="39">
        <v>7</v>
      </c>
      <c r="H42" s="39">
        <v>7.65</v>
      </c>
      <c r="I42" s="39">
        <v>24.6</v>
      </c>
      <c r="J42" s="39">
        <v>195</v>
      </c>
      <c r="K42" s="40">
        <v>258</v>
      </c>
      <c r="L42" s="39"/>
    </row>
    <row r="43" spans="1:12" ht="15" x14ac:dyDescent="0.25">
      <c r="A43" s="23"/>
      <c r="B43" s="15"/>
      <c r="C43" s="11"/>
      <c r="D43" s="7" t="s">
        <v>22</v>
      </c>
      <c r="E43" s="53" t="s">
        <v>61</v>
      </c>
      <c r="F43" s="42">
        <v>200</v>
      </c>
      <c r="G43" s="42">
        <v>4.4000000000000004</v>
      </c>
      <c r="H43" s="42">
        <v>4.8</v>
      </c>
      <c r="I43" s="42">
        <v>22.1</v>
      </c>
      <c r="J43" s="42">
        <v>144.9</v>
      </c>
      <c r="K43" s="43">
        <v>1011</v>
      </c>
      <c r="L43" s="42"/>
    </row>
    <row r="44" spans="1:12" ht="15" x14ac:dyDescent="0.25">
      <c r="A44" s="23"/>
      <c r="B44" s="15"/>
      <c r="C44" s="11"/>
      <c r="D44" s="7" t="s">
        <v>23</v>
      </c>
      <c r="E44" s="50" t="s">
        <v>41</v>
      </c>
      <c r="F44" s="42">
        <v>60</v>
      </c>
      <c r="G44" s="42">
        <v>4.5999999999999996</v>
      </c>
      <c r="H44" s="42">
        <v>0.54</v>
      </c>
      <c r="I44" s="42">
        <v>30</v>
      </c>
      <c r="J44" s="42">
        <v>136</v>
      </c>
      <c r="K44" s="43"/>
      <c r="L44" s="42"/>
    </row>
    <row r="45" spans="1:12" ht="15" x14ac:dyDescent="0.25">
      <c r="A45" s="23"/>
      <c r="B45" s="15"/>
      <c r="C45" s="11"/>
      <c r="D45" s="7" t="s">
        <v>24</v>
      </c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6"/>
      <c r="E46" s="41" t="s">
        <v>59</v>
      </c>
      <c r="F46" s="42">
        <v>40</v>
      </c>
      <c r="G46" s="42">
        <v>2.4</v>
      </c>
      <c r="H46" s="42">
        <v>8.6</v>
      </c>
      <c r="I46" s="42">
        <v>14.6</v>
      </c>
      <c r="J46" s="42">
        <v>146</v>
      </c>
      <c r="K46" s="43"/>
      <c r="L46" s="42"/>
    </row>
    <row r="47" spans="1:12" ht="15" x14ac:dyDescent="0.25">
      <c r="A47" s="23"/>
      <c r="B47" s="15"/>
      <c r="C47" s="11"/>
      <c r="D47" s="6"/>
      <c r="E47" s="41" t="s">
        <v>60</v>
      </c>
      <c r="F47" s="42">
        <v>20</v>
      </c>
      <c r="G47" s="42">
        <v>1</v>
      </c>
      <c r="H47" s="42">
        <v>6</v>
      </c>
      <c r="I47" s="42">
        <v>12</v>
      </c>
      <c r="J47" s="42">
        <v>106</v>
      </c>
      <c r="K47" s="43"/>
      <c r="L47" s="42"/>
    </row>
    <row r="48" spans="1:12" ht="15" x14ac:dyDescent="0.25">
      <c r="A48" s="24"/>
      <c r="B48" s="17"/>
      <c r="C48" s="8"/>
      <c r="D48" s="18" t="s">
        <v>33</v>
      </c>
      <c r="E48" s="9"/>
      <c r="F48" s="19">
        <f>SUM(F42:F47)</f>
        <v>570</v>
      </c>
      <c r="G48" s="19">
        <f>SUM(G42:G47)</f>
        <v>19.399999999999999</v>
      </c>
      <c r="H48" s="19">
        <f>SUM(H42:H47)</f>
        <v>27.589999999999996</v>
      </c>
      <c r="I48" s="19">
        <f>SUM(I42:I47)</f>
        <v>103.3</v>
      </c>
      <c r="J48" s="19">
        <f>SUM(J42:J47)</f>
        <v>727.9</v>
      </c>
      <c r="K48" s="25"/>
      <c r="L48" s="19">
        <f>SUM(L42:L47)</f>
        <v>0</v>
      </c>
    </row>
    <row r="49" spans="1:12" ht="15" x14ac:dyDescent="0.2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7" t="s">
        <v>27</v>
      </c>
      <c r="E50" s="53" t="s">
        <v>62</v>
      </c>
      <c r="F50" s="42">
        <v>210</v>
      </c>
      <c r="G50" s="42">
        <v>1.7</v>
      </c>
      <c r="H50" s="42">
        <v>5.4</v>
      </c>
      <c r="I50" s="42">
        <v>8.5</v>
      </c>
      <c r="J50" s="42">
        <v>91</v>
      </c>
      <c r="K50" s="43">
        <v>197</v>
      </c>
      <c r="L50" s="42"/>
    </row>
    <row r="51" spans="1:12" ht="15" x14ac:dyDescent="0.25">
      <c r="A51" s="23"/>
      <c r="B51" s="15"/>
      <c r="C51" s="11"/>
      <c r="D51" s="7" t="s">
        <v>28</v>
      </c>
      <c r="E51" s="53" t="s">
        <v>63</v>
      </c>
      <c r="F51" s="42">
        <v>90</v>
      </c>
      <c r="G51" s="42">
        <v>12.4</v>
      </c>
      <c r="H51" s="42">
        <v>14.8</v>
      </c>
      <c r="I51" s="42">
        <v>11.8</v>
      </c>
      <c r="J51" s="42">
        <v>230</v>
      </c>
      <c r="K51" s="43">
        <v>669</v>
      </c>
      <c r="L51" s="42"/>
    </row>
    <row r="52" spans="1:12" ht="15" x14ac:dyDescent="0.25">
      <c r="A52" s="23"/>
      <c r="B52" s="15"/>
      <c r="C52" s="11"/>
      <c r="D52" s="7" t="s">
        <v>29</v>
      </c>
      <c r="E52" s="53" t="s">
        <v>64</v>
      </c>
      <c r="F52" s="42">
        <v>150</v>
      </c>
      <c r="G52" s="42">
        <v>3</v>
      </c>
      <c r="H52" s="42">
        <v>5.9</v>
      </c>
      <c r="I52" s="42">
        <v>21.3</v>
      </c>
      <c r="J52" s="42">
        <v>151</v>
      </c>
      <c r="K52" s="43">
        <v>746</v>
      </c>
      <c r="L52" s="42"/>
    </row>
    <row r="53" spans="1:12" ht="15" x14ac:dyDescent="0.25">
      <c r="A53" s="23"/>
      <c r="B53" s="15"/>
      <c r="C53" s="11"/>
      <c r="D53" s="7" t="s">
        <v>30</v>
      </c>
      <c r="E53" s="53" t="s">
        <v>65</v>
      </c>
      <c r="F53" s="42">
        <v>200</v>
      </c>
      <c r="G53" s="42">
        <v>1.36</v>
      </c>
      <c r="H53" s="42">
        <v>0</v>
      </c>
      <c r="I53" s="42">
        <v>29</v>
      </c>
      <c r="J53" s="42">
        <v>116.2</v>
      </c>
      <c r="K53" s="43">
        <v>948</v>
      </c>
      <c r="L53" s="42"/>
    </row>
    <row r="54" spans="1:12" ht="15" x14ac:dyDescent="0.25">
      <c r="A54" s="23"/>
      <c r="B54" s="15"/>
      <c r="C54" s="11"/>
      <c r="D54" s="7" t="s">
        <v>31</v>
      </c>
      <c r="E54" s="53" t="s">
        <v>80</v>
      </c>
      <c r="F54" s="42">
        <v>60</v>
      </c>
      <c r="G54" s="42">
        <v>4.5999999999999996</v>
      </c>
      <c r="H54" s="42">
        <v>0.54</v>
      </c>
      <c r="I54" s="42">
        <v>30</v>
      </c>
      <c r="J54" s="42">
        <v>136</v>
      </c>
      <c r="K54" s="43"/>
      <c r="L54" s="42"/>
    </row>
    <row r="55" spans="1:12" ht="15" x14ac:dyDescent="0.25">
      <c r="A55" s="23"/>
      <c r="B55" s="15"/>
      <c r="C55" s="11"/>
      <c r="D55" s="7" t="s">
        <v>32</v>
      </c>
      <c r="E55" s="53" t="s">
        <v>46</v>
      </c>
      <c r="F55" s="42">
        <v>30</v>
      </c>
      <c r="G55" s="42">
        <v>1.98</v>
      </c>
      <c r="H55" s="42">
        <v>0.36</v>
      </c>
      <c r="I55" s="42">
        <v>10.3</v>
      </c>
      <c r="J55" s="42">
        <v>49.6</v>
      </c>
      <c r="K55" s="43"/>
      <c r="L55" s="42"/>
    </row>
    <row r="56" spans="1:12" ht="15" x14ac:dyDescent="0.25">
      <c r="A56" s="23"/>
      <c r="B56" s="15"/>
      <c r="C56" s="11"/>
      <c r="D56" s="6"/>
      <c r="E56" s="41" t="s">
        <v>66</v>
      </c>
      <c r="F56" s="42">
        <v>30</v>
      </c>
      <c r="G56" s="42">
        <v>0.2</v>
      </c>
      <c r="H56" s="42">
        <v>0.06</v>
      </c>
      <c r="I56" s="42">
        <v>1.25</v>
      </c>
      <c r="J56" s="42">
        <v>3.6</v>
      </c>
      <c r="K56" s="43"/>
      <c r="L56" s="42"/>
    </row>
    <row r="57" spans="1:12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4"/>
      <c r="B58" s="17"/>
      <c r="C58" s="8"/>
      <c r="D58" s="18" t="s">
        <v>33</v>
      </c>
      <c r="E58" s="9"/>
      <c r="F58" s="19">
        <f>SUM(F49:F57)</f>
        <v>770</v>
      </c>
      <c r="G58" s="19">
        <f t="shared" ref="G58" si="16">SUM(G49:G57)</f>
        <v>25.240000000000002</v>
      </c>
      <c r="H58" s="19">
        <f t="shared" ref="H58" si="17">SUM(H49:H57)</f>
        <v>27.06</v>
      </c>
      <c r="I58" s="19">
        <f t="shared" ref="I58" si="18">SUM(I49:I57)</f>
        <v>112.14999999999999</v>
      </c>
      <c r="J58" s="19">
        <f t="shared" ref="J58:L58" si="19">SUM(J49:J57)</f>
        <v>777.40000000000009</v>
      </c>
      <c r="K58" s="25"/>
      <c r="L58" s="19">
        <f t="shared" si="19"/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55" t="s">
        <v>4</v>
      </c>
      <c r="D59" s="56"/>
      <c r="E59" s="31"/>
      <c r="F59" s="32">
        <f>F48+F58</f>
        <v>1340</v>
      </c>
      <c r="G59" s="32">
        <f t="shared" ref="G59" si="20">G48+G58</f>
        <v>44.64</v>
      </c>
      <c r="H59" s="32">
        <f t="shared" ref="H59" si="21">H48+H58</f>
        <v>54.649999999999991</v>
      </c>
      <c r="I59" s="32">
        <f t="shared" ref="I59" si="22">I48+I58</f>
        <v>215.45</v>
      </c>
      <c r="J59" s="32">
        <f t="shared" ref="J59:L59" si="23">J48+J58</f>
        <v>1505.3000000000002</v>
      </c>
      <c r="K59" s="32"/>
      <c r="L59" s="32">
        <f t="shared" si="23"/>
        <v>0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53" t="s">
        <v>67</v>
      </c>
      <c r="F60" s="39">
        <v>150</v>
      </c>
      <c r="G60" s="39">
        <v>21.4</v>
      </c>
      <c r="H60" s="39">
        <v>26.4</v>
      </c>
      <c r="I60" s="39">
        <v>41.3</v>
      </c>
      <c r="J60" s="39">
        <v>484</v>
      </c>
      <c r="K60" s="40">
        <v>499</v>
      </c>
      <c r="L60" s="39"/>
    </row>
    <row r="61" spans="1:12" ht="15" x14ac:dyDescent="0.25">
      <c r="A61" s="23"/>
      <c r="B61" s="15"/>
      <c r="C61" s="11"/>
      <c r="D61" s="7" t="s">
        <v>22</v>
      </c>
      <c r="E61" s="53" t="s">
        <v>40</v>
      </c>
      <c r="F61" s="42">
        <v>200</v>
      </c>
      <c r="G61" s="42">
        <v>0.2</v>
      </c>
      <c r="H61" s="42">
        <v>0</v>
      </c>
      <c r="I61" s="42">
        <v>15</v>
      </c>
      <c r="J61" s="42">
        <v>58</v>
      </c>
      <c r="K61" s="43">
        <v>1009</v>
      </c>
      <c r="L61" s="42"/>
    </row>
    <row r="62" spans="1:12" ht="15" x14ac:dyDescent="0.25">
      <c r="A62" s="23"/>
      <c r="B62" s="15"/>
      <c r="C62" s="11"/>
      <c r="D62" s="7" t="s">
        <v>23</v>
      </c>
      <c r="E62" s="50" t="s">
        <v>41</v>
      </c>
      <c r="F62" s="42">
        <v>60</v>
      </c>
      <c r="G62" s="42">
        <v>4.5999999999999996</v>
      </c>
      <c r="H62" s="42">
        <v>0.54</v>
      </c>
      <c r="I62" s="42">
        <v>30</v>
      </c>
      <c r="J62" s="42">
        <v>136</v>
      </c>
      <c r="K62" s="43"/>
      <c r="L62" s="42"/>
    </row>
    <row r="63" spans="1:12" ht="15" x14ac:dyDescent="0.25">
      <c r="A63" s="23"/>
      <c r="B63" s="15"/>
      <c r="C63" s="11"/>
      <c r="D63" s="7" t="s">
        <v>24</v>
      </c>
      <c r="E63" s="41"/>
      <c r="F63" s="42"/>
      <c r="G63" s="42"/>
      <c r="H63" s="42"/>
      <c r="I63" s="42"/>
      <c r="J63" s="42"/>
      <c r="K63" s="43"/>
      <c r="L63" s="42"/>
    </row>
    <row r="64" spans="1:12" ht="15" x14ac:dyDescent="0.25">
      <c r="A64" s="23"/>
      <c r="B64" s="15"/>
      <c r="C64" s="11"/>
      <c r="D64" s="6"/>
      <c r="E64" s="53" t="s">
        <v>51</v>
      </c>
      <c r="F64" s="42">
        <v>150</v>
      </c>
      <c r="G64" s="42">
        <v>8</v>
      </c>
      <c r="H64" s="42">
        <v>3</v>
      </c>
      <c r="I64" s="42">
        <v>22</v>
      </c>
      <c r="J64" s="42">
        <v>166</v>
      </c>
      <c r="K64" s="43"/>
      <c r="L64" s="42"/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4"/>
      <c r="B66" s="17"/>
      <c r="C66" s="8"/>
      <c r="D66" s="18" t="s">
        <v>33</v>
      </c>
      <c r="E66" s="9"/>
      <c r="F66" s="19">
        <f>SUM(F60:F65)</f>
        <v>560</v>
      </c>
      <c r="G66" s="19">
        <f>SUM(G60:G65)</f>
        <v>34.199999999999996</v>
      </c>
      <c r="H66" s="19">
        <f>SUM(H60:H65)</f>
        <v>29.939999999999998</v>
      </c>
      <c r="I66" s="19">
        <f>SUM(I60:I65)</f>
        <v>108.3</v>
      </c>
      <c r="J66" s="19">
        <f>SUM(J60:J65)</f>
        <v>844</v>
      </c>
      <c r="K66" s="25"/>
      <c r="L66" s="19">
        <f>SUM(L60:L65)</f>
        <v>0</v>
      </c>
    </row>
    <row r="67" spans="1:12" ht="15" x14ac:dyDescent="0.2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7" t="s">
        <v>27</v>
      </c>
      <c r="E68" s="53" t="s">
        <v>68</v>
      </c>
      <c r="F68" s="42">
        <v>200</v>
      </c>
      <c r="G68" s="42">
        <v>1.44</v>
      </c>
      <c r="H68" s="42">
        <v>2.4</v>
      </c>
      <c r="I68" s="42">
        <v>7.5</v>
      </c>
      <c r="J68" s="42">
        <v>99</v>
      </c>
      <c r="K68" s="43">
        <v>211</v>
      </c>
      <c r="L68" s="42"/>
    </row>
    <row r="69" spans="1:12" ht="15" x14ac:dyDescent="0.25">
      <c r="A69" s="23"/>
      <c r="B69" s="15"/>
      <c r="C69" s="11"/>
      <c r="D69" s="7" t="s">
        <v>28</v>
      </c>
      <c r="E69" s="53" t="s">
        <v>69</v>
      </c>
      <c r="F69" s="42">
        <v>90</v>
      </c>
      <c r="G69" s="42">
        <v>10.9</v>
      </c>
      <c r="H69" s="42">
        <v>7.3</v>
      </c>
      <c r="I69" s="42">
        <v>12.8</v>
      </c>
      <c r="J69" s="42">
        <v>162</v>
      </c>
      <c r="K69" s="43">
        <v>541</v>
      </c>
      <c r="L69" s="42"/>
    </row>
    <row r="70" spans="1:12" ht="15" x14ac:dyDescent="0.25">
      <c r="A70" s="23"/>
      <c r="B70" s="15"/>
      <c r="C70" s="11"/>
      <c r="D70" s="7" t="s">
        <v>29</v>
      </c>
      <c r="E70" s="53" t="s">
        <v>55</v>
      </c>
      <c r="F70" s="42">
        <v>150</v>
      </c>
      <c r="G70" s="42">
        <v>3.2</v>
      </c>
      <c r="H70" s="42">
        <v>6.8</v>
      </c>
      <c r="I70" s="42">
        <v>21.9</v>
      </c>
      <c r="J70" s="42">
        <v>160.5</v>
      </c>
      <c r="K70" s="43">
        <v>759</v>
      </c>
      <c r="L70" s="42"/>
    </row>
    <row r="71" spans="1:12" ht="15" x14ac:dyDescent="0.25">
      <c r="A71" s="23"/>
      <c r="B71" s="15"/>
      <c r="C71" s="11"/>
      <c r="D71" s="7" t="s">
        <v>30</v>
      </c>
      <c r="E71" s="53" t="s">
        <v>56</v>
      </c>
      <c r="F71" s="42">
        <v>200</v>
      </c>
      <c r="G71" s="42">
        <v>0.5</v>
      </c>
      <c r="H71" s="42">
        <v>0</v>
      </c>
      <c r="I71" s="42">
        <v>31.5</v>
      </c>
      <c r="J71" s="42">
        <v>124</v>
      </c>
      <c r="K71" s="43">
        <v>933</v>
      </c>
      <c r="L71" s="42"/>
    </row>
    <row r="72" spans="1:12" ht="15" x14ac:dyDescent="0.25">
      <c r="A72" s="23"/>
      <c r="B72" s="15"/>
      <c r="C72" s="11"/>
      <c r="D72" s="7" t="s">
        <v>31</v>
      </c>
      <c r="E72" s="53" t="s">
        <v>80</v>
      </c>
      <c r="F72" s="42">
        <v>60</v>
      </c>
      <c r="G72" s="42">
        <v>4.5999999999999996</v>
      </c>
      <c r="H72" s="42">
        <v>0.54</v>
      </c>
      <c r="I72" s="42">
        <v>30</v>
      </c>
      <c r="J72" s="42">
        <v>136</v>
      </c>
      <c r="K72" s="43"/>
      <c r="L72" s="42"/>
    </row>
    <row r="73" spans="1:12" ht="15" x14ac:dyDescent="0.25">
      <c r="A73" s="23"/>
      <c r="B73" s="15"/>
      <c r="C73" s="11"/>
      <c r="D73" s="7" t="s">
        <v>32</v>
      </c>
      <c r="E73" s="53" t="s">
        <v>46</v>
      </c>
      <c r="F73" s="42">
        <v>30</v>
      </c>
      <c r="G73" s="42">
        <v>1.98</v>
      </c>
      <c r="H73" s="42">
        <v>0.36</v>
      </c>
      <c r="I73" s="42">
        <v>10.3</v>
      </c>
      <c r="J73" s="42">
        <v>49.6</v>
      </c>
      <c r="K73" s="43"/>
      <c r="L73" s="42"/>
    </row>
    <row r="74" spans="1:12" ht="15" x14ac:dyDescent="0.25">
      <c r="A74" s="23"/>
      <c r="B74" s="15"/>
      <c r="C74" s="11"/>
      <c r="D74" s="6"/>
      <c r="E74" s="41" t="s">
        <v>57</v>
      </c>
      <c r="F74" s="42">
        <v>30</v>
      </c>
      <c r="G74" s="42">
        <v>0.24</v>
      </c>
      <c r="H74" s="42">
        <v>0.03</v>
      </c>
      <c r="I74" s="42">
        <v>0.84</v>
      </c>
      <c r="J74" s="42">
        <v>14</v>
      </c>
      <c r="K74" s="43"/>
      <c r="L74" s="42"/>
    </row>
    <row r="75" spans="1:12" ht="15" x14ac:dyDescent="0.25">
      <c r="A75" s="23"/>
      <c r="B75" s="15"/>
      <c r="C75" s="11"/>
      <c r="D75" s="6"/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SUM(F67:F75)</f>
        <v>760</v>
      </c>
      <c r="G76" s="19">
        <f t="shared" ref="G76" si="24">SUM(G67:G75)</f>
        <v>22.86</v>
      </c>
      <c r="H76" s="19">
        <f t="shared" ref="H76" si="25">SUM(H67:H75)</f>
        <v>17.43</v>
      </c>
      <c r="I76" s="19">
        <f t="shared" ref="I76" si="26">SUM(I67:I75)</f>
        <v>114.84</v>
      </c>
      <c r="J76" s="19">
        <f t="shared" ref="J76:L76" si="27">SUM(J67:J75)</f>
        <v>745.1</v>
      </c>
      <c r="K76" s="25"/>
      <c r="L76" s="19">
        <f t="shared" si="27"/>
        <v>0</v>
      </c>
    </row>
    <row r="77" spans="1:12" ht="15.75" customHeight="1" x14ac:dyDescent="0.2">
      <c r="A77" s="29">
        <f>A60</f>
        <v>1</v>
      </c>
      <c r="B77" s="30">
        <f>B60</f>
        <v>4</v>
      </c>
      <c r="C77" s="55" t="s">
        <v>4</v>
      </c>
      <c r="D77" s="56"/>
      <c r="E77" s="31"/>
      <c r="F77" s="32">
        <f>F66+F76</f>
        <v>1320</v>
      </c>
      <c r="G77" s="32">
        <f t="shared" ref="G77" si="28">G66+G76</f>
        <v>57.059999999999995</v>
      </c>
      <c r="H77" s="32">
        <f t="shared" ref="H77" si="29">H66+H76</f>
        <v>47.37</v>
      </c>
      <c r="I77" s="32">
        <f t="shared" ref="I77" si="30">I66+I76</f>
        <v>223.14</v>
      </c>
      <c r="J77" s="32">
        <f t="shared" ref="J77:L77" si="31">J66+J76</f>
        <v>1589.1</v>
      </c>
      <c r="K77" s="32"/>
      <c r="L77" s="32">
        <f t="shared" si="31"/>
        <v>0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2" t="s">
        <v>73</v>
      </c>
      <c r="F78" s="39">
        <v>205</v>
      </c>
      <c r="G78" s="39">
        <v>8.9</v>
      </c>
      <c r="H78" s="39">
        <v>8.6999999999999993</v>
      </c>
      <c r="I78" s="39">
        <v>42.8</v>
      </c>
      <c r="J78" s="39">
        <v>282</v>
      </c>
      <c r="K78" s="40">
        <v>411</v>
      </c>
      <c r="L78" s="39"/>
    </row>
    <row r="79" spans="1:12" ht="15" x14ac:dyDescent="0.25">
      <c r="A79" s="23"/>
      <c r="B79" s="15"/>
      <c r="C79" s="11"/>
      <c r="D79" s="7" t="s">
        <v>22</v>
      </c>
      <c r="E79" s="53" t="s">
        <v>61</v>
      </c>
      <c r="F79" s="42">
        <v>200</v>
      </c>
      <c r="G79" s="42">
        <v>4.4000000000000004</v>
      </c>
      <c r="H79" s="42">
        <v>4.8</v>
      </c>
      <c r="I79" s="42">
        <v>22.1</v>
      </c>
      <c r="J79" s="42">
        <v>144.9</v>
      </c>
      <c r="K79" s="43">
        <v>1011</v>
      </c>
      <c r="L79" s="42"/>
    </row>
    <row r="80" spans="1:12" ht="15" x14ac:dyDescent="0.25">
      <c r="A80" s="23"/>
      <c r="B80" s="15"/>
      <c r="C80" s="11"/>
      <c r="D80" s="7" t="s">
        <v>23</v>
      </c>
      <c r="E80" s="50" t="s">
        <v>41</v>
      </c>
      <c r="F80" s="42">
        <v>60</v>
      </c>
      <c r="G80" s="42">
        <v>4.5999999999999996</v>
      </c>
      <c r="H80" s="42">
        <v>0.54</v>
      </c>
      <c r="I80" s="42">
        <v>30</v>
      </c>
      <c r="J80" s="42">
        <v>136</v>
      </c>
      <c r="K80" s="43"/>
      <c r="L80" s="42"/>
    </row>
    <row r="81" spans="1:12" ht="15.75" thickBot="1" x14ac:dyDescent="0.3">
      <c r="A81" s="23"/>
      <c r="B81" s="15"/>
      <c r="C81" s="11"/>
      <c r="D81" s="7" t="s">
        <v>24</v>
      </c>
      <c r="E81" s="51" t="s">
        <v>74</v>
      </c>
      <c r="F81" s="42">
        <v>150</v>
      </c>
      <c r="G81" s="42">
        <v>0.8</v>
      </c>
      <c r="H81" s="42">
        <v>0</v>
      </c>
      <c r="I81" s="42">
        <v>19.600000000000001</v>
      </c>
      <c r="J81" s="42">
        <v>152</v>
      </c>
      <c r="K81" s="43"/>
      <c r="L81" s="42"/>
    </row>
    <row r="82" spans="1:12" ht="15" x14ac:dyDescent="0.25">
      <c r="A82" s="23"/>
      <c r="B82" s="15"/>
      <c r="C82" s="11"/>
      <c r="D82" s="6"/>
      <c r="E82" s="53" t="s">
        <v>52</v>
      </c>
      <c r="F82" s="42">
        <v>15</v>
      </c>
      <c r="G82" s="42">
        <v>5</v>
      </c>
      <c r="H82" s="42">
        <v>5.2</v>
      </c>
      <c r="I82" s="42">
        <v>0</v>
      </c>
      <c r="J82" s="42">
        <v>67.5</v>
      </c>
      <c r="K82" s="43"/>
      <c r="L82" s="42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SUM(F78:F82)</f>
        <v>630</v>
      </c>
      <c r="G83" s="19">
        <f>SUM(G78:G82)</f>
        <v>23.7</v>
      </c>
      <c r="H83" s="19">
        <f>SUM(H78:H82)</f>
        <v>19.239999999999998</v>
      </c>
      <c r="I83" s="19">
        <f>SUM(I78:I82)</f>
        <v>114.5</v>
      </c>
      <c r="J83" s="19">
        <f>SUM(J78:J82)</f>
        <v>782.4</v>
      </c>
      <c r="K83" s="25"/>
      <c r="L83" s="19">
        <f>SUM(L78:L82)</f>
        <v>0</v>
      </c>
    </row>
    <row r="84" spans="1:12" ht="15" x14ac:dyDescent="0.25">
      <c r="A84" s="26">
        <f>A78</f>
        <v>1</v>
      </c>
      <c r="B84" s="13">
        <f>B78</f>
        <v>5</v>
      </c>
      <c r="C84" s="10" t="s">
        <v>25</v>
      </c>
      <c r="D84" s="7" t="s">
        <v>26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27</v>
      </c>
      <c r="E85" s="53" t="s">
        <v>70</v>
      </c>
      <c r="F85" s="42">
        <v>210</v>
      </c>
      <c r="G85" s="42">
        <v>1.6</v>
      </c>
      <c r="H85" s="42">
        <v>6.2</v>
      </c>
      <c r="I85" s="42">
        <v>10.8</v>
      </c>
      <c r="J85" s="42">
        <v>105</v>
      </c>
      <c r="K85" s="43">
        <v>176</v>
      </c>
      <c r="L85" s="42"/>
    </row>
    <row r="86" spans="1:12" ht="15" x14ac:dyDescent="0.25">
      <c r="A86" s="23"/>
      <c r="B86" s="15"/>
      <c r="C86" s="11"/>
      <c r="D86" s="7" t="s">
        <v>28</v>
      </c>
      <c r="E86" s="53" t="s">
        <v>71</v>
      </c>
      <c r="F86" s="42">
        <v>120</v>
      </c>
      <c r="G86" s="42">
        <v>15.5</v>
      </c>
      <c r="H86" s="42">
        <v>20.100000000000001</v>
      </c>
      <c r="I86" s="42">
        <v>3.3</v>
      </c>
      <c r="J86" s="42">
        <v>208</v>
      </c>
      <c r="K86" s="43">
        <v>711</v>
      </c>
      <c r="L86" s="42"/>
    </row>
    <row r="87" spans="1:12" ht="15" x14ac:dyDescent="0.25">
      <c r="A87" s="23"/>
      <c r="B87" s="15"/>
      <c r="C87" s="11"/>
      <c r="D87" s="7" t="s">
        <v>29</v>
      </c>
      <c r="E87" s="53" t="s">
        <v>72</v>
      </c>
      <c r="F87" s="42">
        <v>150</v>
      </c>
      <c r="G87" s="42">
        <v>5.3</v>
      </c>
      <c r="H87" s="42">
        <v>6.2</v>
      </c>
      <c r="I87" s="42">
        <v>35.200000000000003</v>
      </c>
      <c r="J87" s="42">
        <v>211</v>
      </c>
      <c r="K87" s="43">
        <v>753</v>
      </c>
      <c r="L87" s="42"/>
    </row>
    <row r="88" spans="1:12" ht="15" x14ac:dyDescent="0.25">
      <c r="A88" s="23"/>
      <c r="B88" s="15"/>
      <c r="C88" s="11"/>
      <c r="D88" s="7" t="s">
        <v>30</v>
      </c>
      <c r="E88" s="53" t="s">
        <v>56</v>
      </c>
      <c r="F88" s="42">
        <v>200</v>
      </c>
      <c r="G88" s="42">
        <v>0.5</v>
      </c>
      <c r="H88" s="42">
        <v>0</v>
      </c>
      <c r="I88" s="42">
        <v>31.5</v>
      </c>
      <c r="J88" s="42">
        <v>124</v>
      </c>
      <c r="K88" s="43">
        <v>933</v>
      </c>
      <c r="L88" s="42"/>
    </row>
    <row r="89" spans="1:12" ht="15" x14ac:dyDescent="0.25">
      <c r="A89" s="23"/>
      <c r="B89" s="15"/>
      <c r="C89" s="11"/>
      <c r="D89" s="7" t="s">
        <v>31</v>
      </c>
      <c r="E89" s="53" t="s">
        <v>80</v>
      </c>
      <c r="F89" s="42">
        <v>60</v>
      </c>
      <c r="G89" s="42">
        <v>4.5999999999999996</v>
      </c>
      <c r="H89" s="42">
        <v>0.54</v>
      </c>
      <c r="I89" s="42">
        <v>30</v>
      </c>
      <c r="J89" s="42">
        <v>136</v>
      </c>
      <c r="K89" s="43"/>
      <c r="L89" s="42"/>
    </row>
    <row r="90" spans="1:12" ht="15" x14ac:dyDescent="0.25">
      <c r="A90" s="23"/>
      <c r="B90" s="15"/>
      <c r="C90" s="11"/>
      <c r="D90" s="7" t="s">
        <v>32</v>
      </c>
      <c r="E90" s="53" t="s">
        <v>46</v>
      </c>
      <c r="F90" s="42">
        <v>30</v>
      </c>
      <c r="G90" s="42">
        <v>1.98</v>
      </c>
      <c r="H90" s="42">
        <v>0.36</v>
      </c>
      <c r="I90" s="42">
        <v>10.3</v>
      </c>
      <c r="J90" s="42">
        <v>49.6</v>
      </c>
      <c r="K90" s="43"/>
      <c r="L90" s="42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SUM(F84:F92)</f>
        <v>770</v>
      </c>
      <c r="G93" s="19">
        <f t="shared" ref="G93" si="32">SUM(G84:G92)</f>
        <v>29.48</v>
      </c>
      <c r="H93" s="19">
        <f t="shared" ref="H93" si="33">SUM(H84:H92)</f>
        <v>33.4</v>
      </c>
      <c r="I93" s="19">
        <f t="shared" ref="I93" si="34">SUM(I84:I92)</f>
        <v>121.10000000000001</v>
      </c>
      <c r="J93" s="19">
        <f t="shared" ref="J93:L93" si="35">SUM(J84:J92)</f>
        <v>833.6</v>
      </c>
      <c r="K93" s="25"/>
      <c r="L93" s="19">
        <f t="shared" si="35"/>
        <v>0</v>
      </c>
    </row>
    <row r="94" spans="1:12" ht="15.75" customHeight="1" thickBot="1" x14ac:dyDescent="0.25">
      <c r="A94" s="29">
        <f>A78</f>
        <v>1</v>
      </c>
      <c r="B94" s="30">
        <f>B78</f>
        <v>5</v>
      </c>
      <c r="C94" s="55" t="s">
        <v>4</v>
      </c>
      <c r="D94" s="56"/>
      <c r="E94" s="31"/>
      <c r="F94" s="32">
        <f>F83+F93</f>
        <v>1400</v>
      </c>
      <c r="G94" s="32">
        <f t="shared" ref="G94" si="36">G83+G93</f>
        <v>53.18</v>
      </c>
      <c r="H94" s="32">
        <f t="shared" ref="H94" si="37">H83+H93</f>
        <v>52.64</v>
      </c>
      <c r="I94" s="32">
        <f t="shared" ref="I94" si="38">I83+I93</f>
        <v>235.60000000000002</v>
      </c>
      <c r="J94" s="32">
        <f t="shared" ref="J94:L94" si="39">J83+J93</f>
        <v>1616</v>
      </c>
      <c r="K94" s="32"/>
      <c r="L94" s="32">
        <f t="shared" si="39"/>
        <v>0</v>
      </c>
    </row>
    <row r="95" spans="1:12" ht="15" x14ac:dyDescent="0.25">
      <c r="A95" s="20">
        <v>1</v>
      </c>
      <c r="B95" s="21">
        <v>6</v>
      </c>
      <c r="C95" s="22" t="s">
        <v>20</v>
      </c>
      <c r="D95" s="5" t="s">
        <v>21</v>
      </c>
      <c r="E95" s="53" t="s">
        <v>75</v>
      </c>
      <c r="F95" s="39">
        <v>205</v>
      </c>
      <c r="G95" s="39">
        <v>5.6</v>
      </c>
      <c r="H95" s="39">
        <v>11</v>
      </c>
      <c r="I95" s="39">
        <v>30</v>
      </c>
      <c r="J95" s="39">
        <v>280</v>
      </c>
      <c r="K95" s="40">
        <v>311</v>
      </c>
      <c r="L95" s="39"/>
    </row>
    <row r="96" spans="1:12" ht="15" x14ac:dyDescent="0.25">
      <c r="A96" s="23"/>
      <c r="B96" s="15"/>
      <c r="C96" s="11"/>
      <c r="D96" s="7" t="s">
        <v>22</v>
      </c>
      <c r="E96" s="50" t="s">
        <v>40</v>
      </c>
      <c r="F96" s="42">
        <v>200</v>
      </c>
      <c r="G96" s="42">
        <v>0.2</v>
      </c>
      <c r="H96" s="42">
        <v>0</v>
      </c>
      <c r="I96" s="42">
        <v>15</v>
      </c>
      <c r="J96" s="42">
        <v>58</v>
      </c>
      <c r="K96" s="43">
        <v>1009</v>
      </c>
      <c r="L96" s="42"/>
    </row>
    <row r="97" spans="1:12" ht="15" x14ac:dyDescent="0.25">
      <c r="A97" s="23"/>
      <c r="B97" s="15"/>
      <c r="C97" s="11"/>
      <c r="D97" s="7" t="s">
        <v>23</v>
      </c>
      <c r="E97" s="50" t="s">
        <v>41</v>
      </c>
      <c r="F97" s="42">
        <v>60</v>
      </c>
      <c r="G97" s="42">
        <v>4.5999999999999996</v>
      </c>
      <c r="H97" s="42">
        <v>0.54</v>
      </c>
      <c r="I97" s="42">
        <v>30</v>
      </c>
      <c r="J97" s="42">
        <v>136</v>
      </c>
      <c r="K97" s="43"/>
      <c r="L97" s="42"/>
    </row>
    <row r="98" spans="1:12" ht="15" x14ac:dyDescent="0.25">
      <c r="A98" s="23"/>
      <c r="B98" s="15"/>
      <c r="C98" s="11"/>
      <c r="D98" s="7" t="s">
        <v>24</v>
      </c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5"/>
      <c r="C99" s="11"/>
      <c r="D99" s="6"/>
      <c r="E99" s="53" t="s">
        <v>79</v>
      </c>
      <c r="F99" s="42">
        <v>70</v>
      </c>
      <c r="G99" s="42">
        <v>10</v>
      </c>
      <c r="H99" s="42">
        <v>9.4</v>
      </c>
      <c r="I99" s="42">
        <v>36.1</v>
      </c>
      <c r="J99" s="42">
        <v>264</v>
      </c>
      <c r="K99" s="43"/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SUM(F95:F100)</f>
        <v>535</v>
      </c>
      <c r="G101" s="19">
        <f>SUM(G95:G100)</f>
        <v>20.399999999999999</v>
      </c>
      <c r="H101" s="19">
        <f>SUM(H95:H100)</f>
        <v>20.939999999999998</v>
      </c>
      <c r="I101" s="19">
        <f>SUM(I95:I100)</f>
        <v>111.1</v>
      </c>
      <c r="J101" s="19">
        <f>SUM(J95:J100)</f>
        <v>738</v>
      </c>
      <c r="K101" s="25"/>
      <c r="L101" s="19">
        <f>SUM(L95:L100)</f>
        <v>0</v>
      </c>
    </row>
    <row r="102" spans="1:12" ht="15" x14ac:dyDescent="0.25">
      <c r="A102" s="26">
        <f>A95</f>
        <v>1</v>
      </c>
      <c r="B102" s="13">
        <f>B95</f>
        <v>6</v>
      </c>
      <c r="C102" s="10" t="s">
        <v>25</v>
      </c>
      <c r="D102" s="7" t="s">
        <v>26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27</v>
      </c>
      <c r="E103" s="53" t="s">
        <v>76</v>
      </c>
      <c r="F103" s="42">
        <v>265</v>
      </c>
      <c r="G103" s="42">
        <v>15.2</v>
      </c>
      <c r="H103" s="42">
        <v>4</v>
      </c>
      <c r="I103" s="42">
        <v>16.5</v>
      </c>
      <c r="J103" s="42">
        <v>174</v>
      </c>
      <c r="K103" s="43">
        <v>293</v>
      </c>
      <c r="L103" s="42"/>
    </row>
    <row r="104" spans="1:12" ht="15" x14ac:dyDescent="0.25">
      <c r="A104" s="23"/>
      <c r="B104" s="15"/>
      <c r="C104" s="11"/>
      <c r="D104" s="7" t="s">
        <v>28</v>
      </c>
      <c r="E104" s="53" t="s">
        <v>77</v>
      </c>
      <c r="F104" s="42">
        <v>90</v>
      </c>
      <c r="G104" s="42">
        <v>12.4</v>
      </c>
      <c r="H104" s="42">
        <v>11.8</v>
      </c>
      <c r="I104" s="42">
        <v>8.9</v>
      </c>
      <c r="J104" s="42">
        <v>237</v>
      </c>
      <c r="K104" s="43">
        <v>654</v>
      </c>
      <c r="L104" s="42"/>
    </row>
    <row r="105" spans="1:12" ht="15" x14ac:dyDescent="0.25">
      <c r="A105" s="23"/>
      <c r="B105" s="15"/>
      <c r="C105" s="11"/>
      <c r="D105" s="7" t="s">
        <v>29</v>
      </c>
      <c r="E105" s="53" t="s">
        <v>55</v>
      </c>
      <c r="F105" s="42">
        <v>150</v>
      </c>
      <c r="G105" s="42">
        <v>3.2</v>
      </c>
      <c r="H105" s="42">
        <v>6.8</v>
      </c>
      <c r="I105" s="42">
        <v>21.9</v>
      </c>
      <c r="J105" s="42">
        <v>160.5</v>
      </c>
      <c r="K105" s="43">
        <v>759</v>
      </c>
      <c r="L105" s="42"/>
    </row>
    <row r="106" spans="1:12" ht="15" x14ac:dyDescent="0.25">
      <c r="A106" s="23"/>
      <c r="B106" s="15"/>
      <c r="C106" s="11"/>
      <c r="D106" s="7" t="s">
        <v>30</v>
      </c>
      <c r="E106" s="53" t="s">
        <v>78</v>
      </c>
      <c r="F106" s="42">
        <v>200</v>
      </c>
      <c r="G106" s="42">
        <v>0.08</v>
      </c>
      <c r="H106" s="42">
        <v>0</v>
      </c>
      <c r="I106" s="42">
        <v>7.5</v>
      </c>
      <c r="J106" s="42">
        <v>60.64</v>
      </c>
      <c r="K106" s="43">
        <v>1043</v>
      </c>
      <c r="L106" s="42"/>
    </row>
    <row r="107" spans="1:12" ht="15" x14ac:dyDescent="0.25">
      <c r="A107" s="23"/>
      <c r="B107" s="15"/>
      <c r="C107" s="11"/>
      <c r="D107" s="7" t="s">
        <v>31</v>
      </c>
      <c r="E107" s="53" t="s">
        <v>80</v>
      </c>
      <c r="F107" s="42">
        <v>60</v>
      </c>
      <c r="G107" s="42">
        <v>4.5999999999999996</v>
      </c>
      <c r="H107" s="42">
        <v>0.54</v>
      </c>
      <c r="I107" s="42">
        <v>30</v>
      </c>
      <c r="J107" s="42">
        <v>136</v>
      </c>
      <c r="K107" s="43"/>
      <c r="L107" s="42"/>
    </row>
    <row r="108" spans="1:12" ht="15" x14ac:dyDescent="0.25">
      <c r="A108" s="23"/>
      <c r="B108" s="15"/>
      <c r="C108" s="11"/>
      <c r="D108" s="7" t="s">
        <v>32</v>
      </c>
      <c r="E108" s="53" t="s">
        <v>46</v>
      </c>
      <c r="F108" s="42">
        <v>30</v>
      </c>
      <c r="G108" s="42">
        <v>1.98</v>
      </c>
      <c r="H108" s="42">
        <v>0.36</v>
      </c>
      <c r="I108" s="42">
        <v>10.3</v>
      </c>
      <c r="J108" s="42">
        <v>49.6</v>
      </c>
      <c r="K108" s="43"/>
      <c r="L108" s="42"/>
    </row>
    <row r="109" spans="1:12" ht="15" x14ac:dyDescent="0.2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SUM(F102:F110)</f>
        <v>795</v>
      </c>
      <c r="G111" s="19">
        <f t="shared" ref="G111:J111" si="40">SUM(G102:G110)</f>
        <v>37.459999999999994</v>
      </c>
      <c r="H111" s="19">
        <f t="shared" si="40"/>
        <v>23.5</v>
      </c>
      <c r="I111" s="19">
        <f t="shared" si="40"/>
        <v>95.1</v>
      </c>
      <c r="J111" s="19">
        <f t="shared" si="40"/>
        <v>817.74</v>
      </c>
      <c r="K111" s="25"/>
      <c r="L111" s="19">
        <f t="shared" ref="L111" si="41">SUM(L102:L110)</f>
        <v>0</v>
      </c>
    </row>
    <row r="112" spans="1:12" ht="15.75" customHeight="1" thickBot="1" x14ac:dyDescent="0.25">
      <c r="A112" s="29">
        <f>A95</f>
        <v>1</v>
      </c>
      <c r="B112" s="30">
        <f>B95</f>
        <v>6</v>
      </c>
      <c r="C112" s="55" t="s">
        <v>4</v>
      </c>
      <c r="D112" s="56"/>
      <c r="E112" s="31"/>
      <c r="F112" s="32">
        <f>F101+F111</f>
        <v>1330</v>
      </c>
      <c r="G112" s="32">
        <f t="shared" ref="G112:J112" si="42">G101+G111</f>
        <v>57.859999999999992</v>
      </c>
      <c r="H112" s="32">
        <f t="shared" si="42"/>
        <v>44.44</v>
      </c>
      <c r="I112" s="32">
        <f t="shared" si="42"/>
        <v>206.2</v>
      </c>
      <c r="J112" s="32">
        <f t="shared" si="42"/>
        <v>1555.74</v>
      </c>
      <c r="K112" s="32"/>
      <c r="L112" s="32">
        <f t="shared" ref="L112" si="43">L101+L111</f>
        <v>0</v>
      </c>
    </row>
    <row r="113" spans="1:12" ht="15" x14ac:dyDescent="0.25">
      <c r="A113" s="14">
        <v>2</v>
      </c>
      <c r="B113" s="15">
        <v>1</v>
      </c>
      <c r="C113" s="22" t="s">
        <v>20</v>
      </c>
      <c r="D113" s="5" t="s">
        <v>21</v>
      </c>
      <c r="E113" s="53" t="s">
        <v>39</v>
      </c>
      <c r="F113" s="39">
        <v>205</v>
      </c>
      <c r="G113" s="39">
        <v>6.53</v>
      </c>
      <c r="H113" s="39">
        <v>8.4</v>
      </c>
      <c r="I113" s="39">
        <v>32</v>
      </c>
      <c r="J113" s="39">
        <v>251</v>
      </c>
      <c r="K113" s="40">
        <v>417</v>
      </c>
      <c r="L113" s="39"/>
    </row>
    <row r="114" spans="1:12" ht="15" x14ac:dyDescent="0.25">
      <c r="A114" s="14"/>
      <c r="B114" s="15"/>
      <c r="C114" s="11"/>
      <c r="D114" s="7" t="s">
        <v>22</v>
      </c>
      <c r="E114" s="53" t="s">
        <v>40</v>
      </c>
      <c r="F114" s="42">
        <v>200</v>
      </c>
      <c r="G114" s="42">
        <v>0.2</v>
      </c>
      <c r="H114" s="42">
        <v>0</v>
      </c>
      <c r="I114" s="42">
        <v>15</v>
      </c>
      <c r="J114" s="42">
        <v>58</v>
      </c>
      <c r="K114" s="43">
        <v>1009</v>
      </c>
      <c r="L114" s="42"/>
    </row>
    <row r="115" spans="1:12" ht="15" x14ac:dyDescent="0.25">
      <c r="A115" s="14"/>
      <c r="B115" s="15"/>
      <c r="C115" s="11"/>
      <c r="D115" s="7" t="s">
        <v>23</v>
      </c>
      <c r="E115" s="50" t="s">
        <v>41</v>
      </c>
      <c r="F115" s="42">
        <v>60</v>
      </c>
      <c r="G115" s="42">
        <v>4.5999999999999996</v>
      </c>
      <c r="H115" s="42">
        <v>0.54</v>
      </c>
      <c r="I115" s="42">
        <v>30</v>
      </c>
      <c r="J115" s="42">
        <v>136</v>
      </c>
      <c r="K115" s="43"/>
      <c r="L115" s="42"/>
    </row>
    <row r="116" spans="1:12" ht="15" x14ac:dyDescent="0.25">
      <c r="A116" s="14"/>
      <c r="B116" s="15"/>
      <c r="C116" s="11"/>
      <c r="D116" s="7" t="s">
        <v>24</v>
      </c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14"/>
      <c r="B117" s="15"/>
      <c r="C117" s="11"/>
      <c r="D117" s="6"/>
      <c r="E117" s="41" t="s">
        <v>42</v>
      </c>
      <c r="F117" s="42">
        <v>40</v>
      </c>
      <c r="G117" s="42">
        <v>5.0999999999999996</v>
      </c>
      <c r="H117" s="42">
        <v>4.5999999999999996</v>
      </c>
      <c r="I117" s="42">
        <v>0.3</v>
      </c>
      <c r="J117" s="42">
        <v>63</v>
      </c>
      <c r="K117" s="43"/>
      <c r="L117" s="42"/>
    </row>
    <row r="118" spans="1:12" ht="15" x14ac:dyDescent="0.25">
      <c r="A118" s="14"/>
      <c r="B118" s="15"/>
      <c r="C118" s="11"/>
      <c r="D118" s="6"/>
      <c r="E118" s="41" t="s">
        <v>60</v>
      </c>
      <c r="F118" s="42">
        <v>20</v>
      </c>
      <c r="G118" s="42">
        <v>1</v>
      </c>
      <c r="H118" s="42">
        <v>6</v>
      </c>
      <c r="I118" s="42">
        <v>12</v>
      </c>
      <c r="J118" s="42">
        <v>106</v>
      </c>
      <c r="K118" s="43"/>
      <c r="L118" s="42"/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SUM(F113:F118)</f>
        <v>525</v>
      </c>
      <c r="G119" s="19">
        <f>SUM(G113:G118)</f>
        <v>17.43</v>
      </c>
      <c r="H119" s="19">
        <f>SUM(H113:H118)</f>
        <v>19.54</v>
      </c>
      <c r="I119" s="19">
        <f>SUM(I113:I118)</f>
        <v>89.3</v>
      </c>
      <c r="J119" s="19">
        <f>SUM(J113:J118)</f>
        <v>614</v>
      </c>
      <c r="K119" s="25"/>
      <c r="L119" s="19">
        <f>SUM(L113:L118)</f>
        <v>0</v>
      </c>
    </row>
    <row r="120" spans="1:12" ht="15" x14ac:dyDescent="0.25">
      <c r="A120" s="13">
        <f>A113</f>
        <v>2</v>
      </c>
      <c r="B120" s="13">
        <f>B113</f>
        <v>1</v>
      </c>
      <c r="C120" s="10" t="s">
        <v>25</v>
      </c>
      <c r="D120" s="7" t="s">
        <v>26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14"/>
      <c r="B121" s="15"/>
      <c r="C121" s="11"/>
      <c r="D121" s="7" t="s">
        <v>27</v>
      </c>
      <c r="E121" s="53" t="s">
        <v>44</v>
      </c>
      <c r="F121" s="42">
        <v>215</v>
      </c>
      <c r="G121" s="42">
        <v>5.7</v>
      </c>
      <c r="H121" s="42">
        <v>14.8</v>
      </c>
      <c r="I121" s="42">
        <v>15.5</v>
      </c>
      <c r="J121" s="42">
        <v>220</v>
      </c>
      <c r="K121" s="43">
        <v>233</v>
      </c>
      <c r="L121" s="42"/>
    </row>
    <row r="122" spans="1:12" ht="15" x14ac:dyDescent="0.25">
      <c r="A122" s="14"/>
      <c r="B122" s="15"/>
      <c r="C122" s="11"/>
      <c r="D122" s="7" t="s">
        <v>28</v>
      </c>
      <c r="E122" s="53" t="s">
        <v>45</v>
      </c>
      <c r="F122" s="42">
        <v>90</v>
      </c>
      <c r="G122" s="42">
        <v>13.5</v>
      </c>
      <c r="H122" s="42">
        <v>14</v>
      </c>
      <c r="I122" s="42">
        <v>6.9</v>
      </c>
      <c r="J122" s="42">
        <v>266</v>
      </c>
      <c r="K122" s="43">
        <v>658</v>
      </c>
      <c r="L122" s="42"/>
    </row>
    <row r="123" spans="1:12" ht="15" x14ac:dyDescent="0.25">
      <c r="A123" s="14"/>
      <c r="B123" s="15"/>
      <c r="C123" s="11"/>
      <c r="D123" s="7" t="s">
        <v>29</v>
      </c>
      <c r="E123" s="53" t="s">
        <v>48</v>
      </c>
      <c r="F123" s="42">
        <v>150</v>
      </c>
      <c r="G123" s="42">
        <v>9</v>
      </c>
      <c r="H123" s="42">
        <v>6</v>
      </c>
      <c r="I123" s="42">
        <v>46.2</v>
      </c>
      <c r="J123" s="42">
        <v>260</v>
      </c>
      <c r="K123" s="43">
        <v>746</v>
      </c>
      <c r="L123" s="42"/>
    </row>
    <row r="124" spans="1:12" ht="15" x14ac:dyDescent="0.25">
      <c r="A124" s="14"/>
      <c r="B124" s="15"/>
      <c r="C124" s="11"/>
      <c r="D124" s="7" t="s">
        <v>30</v>
      </c>
      <c r="E124" s="53" t="s">
        <v>78</v>
      </c>
      <c r="F124" s="42">
        <v>200</v>
      </c>
      <c r="G124" s="42">
        <v>0.08</v>
      </c>
      <c r="H124" s="42">
        <v>0</v>
      </c>
      <c r="I124" s="42">
        <v>7.5</v>
      </c>
      <c r="J124" s="42">
        <v>60.64</v>
      </c>
      <c r="K124" s="43">
        <v>1043</v>
      </c>
      <c r="L124" s="42"/>
    </row>
    <row r="125" spans="1:12" ht="15" x14ac:dyDescent="0.25">
      <c r="A125" s="14"/>
      <c r="B125" s="15"/>
      <c r="C125" s="11"/>
      <c r="D125" s="7" t="s">
        <v>31</v>
      </c>
      <c r="E125" s="53" t="s">
        <v>80</v>
      </c>
      <c r="F125" s="42">
        <v>60</v>
      </c>
      <c r="G125" s="42">
        <v>4.5999999999999996</v>
      </c>
      <c r="H125" s="42">
        <v>0.54</v>
      </c>
      <c r="I125" s="42">
        <v>30</v>
      </c>
      <c r="J125" s="42">
        <v>136</v>
      </c>
      <c r="K125" s="43"/>
      <c r="L125" s="42"/>
    </row>
    <row r="126" spans="1:12" ht="15" x14ac:dyDescent="0.25">
      <c r="A126" s="14"/>
      <c r="B126" s="15"/>
      <c r="C126" s="11"/>
      <c r="D126" s="7" t="s">
        <v>32</v>
      </c>
      <c r="E126" s="53" t="s">
        <v>46</v>
      </c>
      <c r="F126" s="42">
        <v>30</v>
      </c>
      <c r="G126" s="42">
        <v>1.98</v>
      </c>
      <c r="H126" s="42">
        <v>0.36</v>
      </c>
      <c r="I126" s="42">
        <v>10.3</v>
      </c>
      <c r="J126" s="42">
        <v>49.6</v>
      </c>
      <c r="K126" s="43"/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745</v>
      </c>
      <c r="G129" s="19">
        <f t="shared" ref="G129:J129" si="44">SUM(G120:G128)</f>
        <v>34.859999999999992</v>
      </c>
      <c r="H129" s="19">
        <f t="shared" si="44"/>
        <v>35.699999999999996</v>
      </c>
      <c r="I129" s="19">
        <f t="shared" si="44"/>
        <v>116.39999999999999</v>
      </c>
      <c r="J129" s="19">
        <f t="shared" si="44"/>
        <v>992.24</v>
      </c>
      <c r="K129" s="25"/>
      <c r="L129" s="19">
        <f t="shared" ref="L129" si="45">SUM(L120:L128)</f>
        <v>0</v>
      </c>
    </row>
    <row r="130" spans="1:12" ht="15.75" thickBot="1" x14ac:dyDescent="0.25">
      <c r="A130" s="33">
        <f>A113</f>
        <v>2</v>
      </c>
      <c r="B130" s="33">
        <f>B113</f>
        <v>1</v>
      </c>
      <c r="C130" s="55" t="s">
        <v>4</v>
      </c>
      <c r="D130" s="56"/>
      <c r="E130" s="31"/>
      <c r="F130" s="32">
        <f>F119+F129</f>
        <v>1270</v>
      </c>
      <c r="G130" s="32">
        <f t="shared" ref="G130" si="46">G119+G129</f>
        <v>52.289999999999992</v>
      </c>
      <c r="H130" s="32">
        <f t="shared" ref="H130" si="47">H119+H129</f>
        <v>55.239999999999995</v>
      </c>
      <c r="I130" s="32">
        <f t="shared" ref="I130" si="48">I119+I129</f>
        <v>205.7</v>
      </c>
      <c r="J130" s="32">
        <f t="shared" ref="J130:L130" si="49">J119+J129</f>
        <v>1606.24</v>
      </c>
      <c r="K130" s="32"/>
      <c r="L130" s="32">
        <f t="shared" si="49"/>
        <v>0</v>
      </c>
    </row>
    <row r="131" spans="1:12" ht="15" x14ac:dyDescent="0.25">
      <c r="A131" s="20">
        <v>2</v>
      </c>
      <c r="B131" s="21">
        <v>2</v>
      </c>
      <c r="C131" s="22" t="s">
        <v>20</v>
      </c>
      <c r="D131" s="5" t="s">
        <v>21</v>
      </c>
      <c r="E131" s="52" t="s">
        <v>49</v>
      </c>
      <c r="F131" s="39">
        <v>205</v>
      </c>
      <c r="G131" s="39">
        <v>6</v>
      </c>
      <c r="H131" s="39">
        <v>7.6</v>
      </c>
      <c r="I131" s="39">
        <v>41.8</v>
      </c>
      <c r="J131" s="39">
        <v>262.3</v>
      </c>
      <c r="K131" s="40">
        <v>411</v>
      </c>
      <c r="L131" s="39"/>
    </row>
    <row r="132" spans="1:12" ht="15" x14ac:dyDescent="0.25">
      <c r="A132" s="23"/>
      <c r="B132" s="15"/>
      <c r="C132" s="11"/>
      <c r="D132" s="7" t="s">
        <v>22</v>
      </c>
      <c r="E132" s="53" t="s">
        <v>61</v>
      </c>
      <c r="F132" s="42">
        <v>200</v>
      </c>
      <c r="G132" s="42">
        <v>4.4000000000000004</v>
      </c>
      <c r="H132" s="42">
        <v>4.8</v>
      </c>
      <c r="I132" s="42">
        <v>22.1</v>
      </c>
      <c r="J132" s="42">
        <v>144.9</v>
      </c>
      <c r="K132" s="43">
        <v>1011</v>
      </c>
      <c r="L132" s="42"/>
    </row>
    <row r="133" spans="1:12" ht="15.75" customHeight="1" x14ac:dyDescent="0.25">
      <c r="A133" s="23"/>
      <c r="B133" s="15"/>
      <c r="C133" s="11"/>
      <c r="D133" s="7" t="s">
        <v>23</v>
      </c>
      <c r="E133" s="50" t="s">
        <v>41</v>
      </c>
      <c r="F133" s="42">
        <v>60</v>
      </c>
      <c r="G133" s="42">
        <v>4.5999999999999996</v>
      </c>
      <c r="H133" s="42">
        <v>0.54</v>
      </c>
      <c r="I133" s="42">
        <v>30</v>
      </c>
      <c r="J133" s="42">
        <v>136</v>
      </c>
      <c r="K133" s="43"/>
      <c r="L133" s="42"/>
    </row>
    <row r="134" spans="1:12" ht="15" x14ac:dyDescent="0.25">
      <c r="A134" s="23"/>
      <c r="B134" s="15"/>
      <c r="C134" s="11"/>
      <c r="D134" s="7" t="s">
        <v>24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23"/>
      <c r="B135" s="15"/>
      <c r="C135" s="11"/>
      <c r="D135" s="6"/>
      <c r="E135" s="54" t="s">
        <v>51</v>
      </c>
      <c r="F135" s="42">
        <v>150</v>
      </c>
      <c r="G135" s="42">
        <v>8</v>
      </c>
      <c r="H135" s="42">
        <v>3</v>
      </c>
      <c r="I135" s="42">
        <v>22</v>
      </c>
      <c r="J135" s="42">
        <v>166</v>
      </c>
      <c r="K135" s="43"/>
      <c r="L135" s="42"/>
    </row>
    <row r="136" spans="1:12" ht="15.75" thickBot="1" x14ac:dyDescent="0.3">
      <c r="A136" s="23"/>
      <c r="B136" s="15"/>
      <c r="C136" s="11"/>
      <c r="D136" s="6"/>
      <c r="E136" s="51" t="s">
        <v>52</v>
      </c>
      <c r="F136" s="42">
        <v>15</v>
      </c>
      <c r="G136" s="42">
        <v>5</v>
      </c>
      <c r="H136" s="42">
        <v>5.2</v>
      </c>
      <c r="I136" s="42">
        <v>0</v>
      </c>
      <c r="J136" s="42">
        <v>67.5</v>
      </c>
      <c r="K136" s="43"/>
      <c r="L136" s="42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SUM(F131:F136)</f>
        <v>630</v>
      </c>
      <c r="G137" s="19">
        <f>SUM(G131:G136)</f>
        <v>28</v>
      </c>
      <c r="H137" s="19">
        <f>SUM(H131:H136)</f>
        <v>21.139999999999997</v>
      </c>
      <c r="I137" s="19">
        <f>SUM(I131:I136)</f>
        <v>115.9</v>
      </c>
      <c r="J137" s="19">
        <f>SUM(J131:J136)</f>
        <v>776.7</v>
      </c>
      <c r="K137" s="25"/>
      <c r="L137" s="19">
        <f>SUM(L131:L136)</f>
        <v>0</v>
      </c>
    </row>
    <row r="138" spans="1:12" ht="15" x14ac:dyDescent="0.25">
      <c r="A138" s="26">
        <f>A131</f>
        <v>2</v>
      </c>
      <c r="B138" s="13">
        <f>B131</f>
        <v>2</v>
      </c>
      <c r="C138" s="10" t="s">
        <v>25</v>
      </c>
      <c r="D138" s="7" t="s">
        <v>26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23"/>
      <c r="B139" s="15"/>
      <c r="C139" s="11"/>
      <c r="D139" s="7" t="s">
        <v>27</v>
      </c>
      <c r="E139" s="53" t="s">
        <v>62</v>
      </c>
      <c r="F139" s="42">
        <v>210</v>
      </c>
      <c r="G139" s="42">
        <v>1.7</v>
      </c>
      <c r="H139" s="42">
        <v>5.4</v>
      </c>
      <c r="I139" s="42">
        <v>8.5</v>
      </c>
      <c r="J139" s="42">
        <v>91</v>
      </c>
      <c r="K139" s="43">
        <v>197</v>
      </c>
      <c r="L139" s="42"/>
    </row>
    <row r="140" spans="1:12" ht="15" x14ac:dyDescent="0.25">
      <c r="A140" s="23"/>
      <c r="B140" s="15"/>
      <c r="C140" s="11"/>
      <c r="D140" s="7" t="s">
        <v>28</v>
      </c>
      <c r="E140" s="53" t="s">
        <v>81</v>
      </c>
      <c r="F140" s="42">
        <v>90</v>
      </c>
      <c r="G140" s="42">
        <v>14.1</v>
      </c>
      <c r="H140" s="42">
        <v>16</v>
      </c>
      <c r="I140" s="42">
        <v>9.6999999999999993</v>
      </c>
      <c r="J140" s="42">
        <v>239</v>
      </c>
      <c r="K140" s="43">
        <v>189</v>
      </c>
      <c r="L140" s="42"/>
    </row>
    <row r="141" spans="1:12" ht="15" x14ac:dyDescent="0.25">
      <c r="A141" s="23"/>
      <c r="B141" s="15"/>
      <c r="C141" s="11"/>
      <c r="D141" s="7" t="s">
        <v>29</v>
      </c>
      <c r="E141" s="53" t="s">
        <v>55</v>
      </c>
      <c r="F141" s="42">
        <v>150</v>
      </c>
      <c r="G141" s="42">
        <v>3.2</v>
      </c>
      <c r="H141" s="42">
        <v>6.8</v>
      </c>
      <c r="I141" s="42">
        <v>21.9</v>
      </c>
      <c r="J141" s="42">
        <v>160.5</v>
      </c>
      <c r="K141" s="43">
        <v>759</v>
      </c>
      <c r="L141" s="42"/>
    </row>
    <row r="142" spans="1:12" ht="15" x14ac:dyDescent="0.25">
      <c r="A142" s="23"/>
      <c r="B142" s="15"/>
      <c r="C142" s="11"/>
      <c r="D142" s="7" t="s">
        <v>30</v>
      </c>
      <c r="E142" s="53" t="s">
        <v>56</v>
      </c>
      <c r="F142" s="42">
        <v>200</v>
      </c>
      <c r="G142" s="42">
        <v>0.5</v>
      </c>
      <c r="H142" s="42">
        <v>0</v>
      </c>
      <c r="I142" s="42">
        <v>31.5</v>
      </c>
      <c r="J142" s="42">
        <v>124</v>
      </c>
      <c r="K142" s="43">
        <v>933</v>
      </c>
      <c r="L142" s="42"/>
    </row>
    <row r="143" spans="1:12" ht="15" x14ac:dyDescent="0.25">
      <c r="A143" s="23"/>
      <c r="B143" s="15"/>
      <c r="C143" s="11"/>
      <c r="D143" s="7" t="s">
        <v>31</v>
      </c>
      <c r="E143" s="53" t="s">
        <v>80</v>
      </c>
      <c r="F143" s="42">
        <v>60</v>
      </c>
      <c r="G143" s="42">
        <v>4.5999999999999996</v>
      </c>
      <c r="H143" s="42">
        <v>0.54</v>
      </c>
      <c r="I143" s="42">
        <v>30</v>
      </c>
      <c r="J143" s="42">
        <v>136</v>
      </c>
      <c r="K143" s="43"/>
      <c r="L143" s="42"/>
    </row>
    <row r="144" spans="1:12" ht="15" x14ac:dyDescent="0.25">
      <c r="A144" s="23"/>
      <c r="B144" s="15"/>
      <c r="C144" s="11"/>
      <c r="D144" s="7" t="s">
        <v>32</v>
      </c>
      <c r="E144" s="53" t="s">
        <v>46</v>
      </c>
      <c r="F144" s="42">
        <v>30</v>
      </c>
      <c r="G144" s="42">
        <v>1.98</v>
      </c>
      <c r="H144" s="42">
        <v>0.36</v>
      </c>
      <c r="I144" s="42">
        <v>10.3</v>
      </c>
      <c r="J144" s="42">
        <v>49.6</v>
      </c>
      <c r="K144" s="43"/>
      <c r="L144" s="42"/>
    </row>
    <row r="145" spans="1:12" ht="15" x14ac:dyDescent="0.25">
      <c r="A145" s="23"/>
      <c r="B145" s="15"/>
      <c r="C145" s="11"/>
      <c r="D145" s="6"/>
      <c r="E145" s="41" t="s">
        <v>57</v>
      </c>
      <c r="F145" s="42">
        <v>30</v>
      </c>
      <c r="G145" s="42">
        <v>0.24</v>
      </c>
      <c r="H145" s="42">
        <v>0.03</v>
      </c>
      <c r="I145" s="42">
        <v>0.84</v>
      </c>
      <c r="J145" s="42">
        <v>14</v>
      </c>
      <c r="K145" s="43"/>
      <c r="L145" s="42"/>
    </row>
    <row r="146" spans="1:12" ht="15" x14ac:dyDescent="0.2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SUM(F138:F146)</f>
        <v>770</v>
      </c>
      <c r="G147" s="19">
        <f t="shared" ref="G147:J147" si="50">SUM(G138:G146)</f>
        <v>26.32</v>
      </c>
      <c r="H147" s="19">
        <f t="shared" si="50"/>
        <v>29.13</v>
      </c>
      <c r="I147" s="19">
        <f t="shared" si="50"/>
        <v>112.74</v>
      </c>
      <c r="J147" s="19">
        <f t="shared" si="50"/>
        <v>814.1</v>
      </c>
      <c r="K147" s="25"/>
      <c r="L147" s="19">
        <f t="shared" ref="L147" si="51">SUM(L138:L146)</f>
        <v>0</v>
      </c>
    </row>
    <row r="148" spans="1:12" ht="15.75" thickBot="1" x14ac:dyDescent="0.25">
      <c r="A148" s="29">
        <f>A131</f>
        <v>2</v>
      </c>
      <c r="B148" s="30">
        <f>B131</f>
        <v>2</v>
      </c>
      <c r="C148" s="55" t="s">
        <v>4</v>
      </c>
      <c r="D148" s="56"/>
      <c r="E148" s="31"/>
      <c r="F148" s="32">
        <f>F137+F147</f>
        <v>1400</v>
      </c>
      <c r="G148" s="32">
        <f t="shared" ref="G148" si="52">G137+G147</f>
        <v>54.32</v>
      </c>
      <c r="H148" s="32">
        <f t="shared" ref="H148" si="53">H137+H147</f>
        <v>50.269999999999996</v>
      </c>
      <c r="I148" s="32">
        <f t="shared" ref="I148" si="54">I137+I147</f>
        <v>228.64</v>
      </c>
      <c r="J148" s="32">
        <f t="shared" ref="J148:L148" si="55">J137+J147</f>
        <v>1590.8000000000002</v>
      </c>
      <c r="K148" s="32"/>
      <c r="L148" s="32">
        <f t="shared" si="55"/>
        <v>0</v>
      </c>
    </row>
    <row r="149" spans="1:12" ht="15" x14ac:dyDescent="0.25">
      <c r="A149" s="20">
        <v>2</v>
      </c>
      <c r="B149" s="21">
        <v>3</v>
      </c>
      <c r="C149" s="22" t="s">
        <v>20</v>
      </c>
      <c r="D149" s="5" t="s">
        <v>21</v>
      </c>
      <c r="E149" s="53" t="s">
        <v>75</v>
      </c>
      <c r="F149" s="39">
        <v>205</v>
      </c>
      <c r="G149" s="39">
        <v>5.6</v>
      </c>
      <c r="H149" s="39">
        <v>11</v>
      </c>
      <c r="I149" s="39">
        <v>30</v>
      </c>
      <c r="J149" s="39">
        <v>280</v>
      </c>
      <c r="K149" s="40">
        <v>311</v>
      </c>
      <c r="L149" s="39"/>
    </row>
    <row r="150" spans="1:12" ht="15" x14ac:dyDescent="0.25">
      <c r="A150" s="23"/>
      <c r="B150" s="15"/>
      <c r="C150" s="11"/>
      <c r="D150" s="7" t="s">
        <v>22</v>
      </c>
      <c r="E150" s="53" t="s">
        <v>50</v>
      </c>
      <c r="F150" s="42">
        <v>200</v>
      </c>
      <c r="G150" s="42">
        <v>3.8</v>
      </c>
      <c r="H150" s="42">
        <v>3.2</v>
      </c>
      <c r="I150" s="42">
        <v>22.2</v>
      </c>
      <c r="J150" s="42">
        <v>132</v>
      </c>
      <c r="K150" s="43">
        <v>1024</v>
      </c>
      <c r="L150" s="42"/>
    </row>
    <row r="151" spans="1:12" ht="15" x14ac:dyDescent="0.25">
      <c r="A151" s="23"/>
      <c r="B151" s="15"/>
      <c r="C151" s="11"/>
      <c r="D151" s="7" t="s">
        <v>23</v>
      </c>
      <c r="E151" s="50" t="s">
        <v>41</v>
      </c>
      <c r="F151" s="42">
        <v>60</v>
      </c>
      <c r="G151" s="42">
        <v>4.5999999999999996</v>
      </c>
      <c r="H151" s="42">
        <v>0.54</v>
      </c>
      <c r="I151" s="42">
        <v>30</v>
      </c>
      <c r="J151" s="42">
        <v>136</v>
      </c>
      <c r="K151" s="43"/>
      <c r="L151" s="42"/>
    </row>
    <row r="152" spans="1:12" ht="15" x14ac:dyDescent="0.25">
      <c r="A152" s="23"/>
      <c r="B152" s="15"/>
      <c r="C152" s="11"/>
      <c r="D152" s="7" t="s">
        <v>24</v>
      </c>
      <c r="E152" s="41" t="s">
        <v>84</v>
      </c>
      <c r="F152" s="42">
        <v>225</v>
      </c>
      <c r="G152" s="42">
        <v>3</v>
      </c>
      <c r="H152" s="42">
        <v>1</v>
      </c>
      <c r="I152" s="42">
        <v>42</v>
      </c>
      <c r="J152" s="42">
        <v>178.6</v>
      </c>
      <c r="K152" s="43"/>
      <c r="L152" s="42"/>
    </row>
    <row r="153" spans="1:12" ht="15" x14ac:dyDescent="0.25">
      <c r="A153" s="23"/>
      <c r="B153" s="15"/>
      <c r="C153" s="11"/>
      <c r="D153" s="6"/>
      <c r="E153" s="53" t="s">
        <v>59</v>
      </c>
      <c r="F153" s="42">
        <v>40</v>
      </c>
      <c r="G153" s="42">
        <v>2.4</v>
      </c>
      <c r="H153" s="42">
        <v>8.6</v>
      </c>
      <c r="I153" s="42">
        <v>14.6</v>
      </c>
      <c r="J153" s="42">
        <v>146</v>
      </c>
      <c r="K153" s="43"/>
      <c r="L153" s="42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SUM(F149:F153)</f>
        <v>730</v>
      </c>
      <c r="G154" s="19">
        <f>SUM(G149:G153)</f>
        <v>19.399999999999999</v>
      </c>
      <c r="H154" s="19">
        <f>SUM(H149:H153)</f>
        <v>24.339999999999996</v>
      </c>
      <c r="I154" s="19">
        <f>SUM(I149:I153)</f>
        <v>138.80000000000001</v>
      </c>
      <c r="J154" s="19">
        <f>SUM(J149:J153)</f>
        <v>872.6</v>
      </c>
      <c r="K154" s="25"/>
      <c r="L154" s="19">
        <f>SUM(L149:L153)</f>
        <v>0</v>
      </c>
    </row>
    <row r="155" spans="1:12" ht="15" x14ac:dyDescent="0.25">
      <c r="A155" s="26">
        <f>A149</f>
        <v>2</v>
      </c>
      <c r="B155" s="13">
        <f>B149</f>
        <v>3</v>
      </c>
      <c r="C155" s="10" t="s">
        <v>25</v>
      </c>
      <c r="D155" s="7" t="s">
        <v>26</v>
      </c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5"/>
      <c r="C156" s="11"/>
      <c r="D156" s="7" t="s">
        <v>27</v>
      </c>
      <c r="E156" s="53" t="s">
        <v>68</v>
      </c>
      <c r="F156" s="42">
        <v>200</v>
      </c>
      <c r="G156" s="42">
        <v>1.44</v>
      </c>
      <c r="H156" s="42">
        <v>2.4</v>
      </c>
      <c r="I156" s="42">
        <v>6.5</v>
      </c>
      <c r="J156" s="42">
        <v>99</v>
      </c>
      <c r="K156" s="43">
        <v>211</v>
      </c>
      <c r="L156" s="42"/>
    </row>
    <row r="157" spans="1:12" ht="15" x14ac:dyDescent="0.25">
      <c r="A157" s="23"/>
      <c r="B157" s="15"/>
      <c r="C157" s="11"/>
      <c r="D157" s="7" t="s">
        <v>28</v>
      </c>
      <c r="E157" s="53" t="s">
        <v>82</v>
      </c>
      <c r="F157" s="42">
        <v>100</v>
      </c>
      <c r="G157" s="42">
        <v>15.8</v>
      </c>
      <c r="H157" s="42">
        <v>15.1</v>
      </c>
      <c r="I157" s="42">
        <v>3.8</v>
      </c>
      <c r="J157" s="42">
        <v>212.3</v>
      </c>
      <c r="K157" s="43">
        <v>632</v>
      </c>
      <c r="L157" s="42"/>
    </row>
    <row r="158" spans="1:12" ht="15" x14ac:dyDescent="0.25">
      <c r="A158" s="23"/>
      <c r="B158" s="15"/>
      <c r="C158" s="11"/>
      <c r="D158" s="7" t="s">
        <v>29</v>
      </c>
      <c r="E158" s="53" t="s">
        <v>72</v>
      </c>
      <c r="F158" s="42">
        <v>150</v>
      </c>
      <c r="G158" s="42">
        <v>5.3</v>
      </c>
      <c r="H158" s="42">
        <v>6.2</v>
      </c>
      <c r="I158" s="42">
        <v>35.200000000000003</v>
      </c>
      <c r="J158" s="42">
        <v>221</v>
      </c>
      <c r="K158" s="43">
        <v>753</v>
      </c>
      <c r="L158" s="42"/>
    </row>
    <row r="159" spans="1:12" ht="15" x14ac:dyDescent="0.25">
      <c r="A159" s="23"/>
      <c r="B159" s="15"/>
      <c r="C159" s="11"/>
      <c r="D159" s="7" t="s">
        <v>30</v>
      </c>
      <c r="E159" s="53" t="s">
        <v>56</v>
      </c>
      <c r="F159" s="42">
        <v>200</v>
      </c>
      <c r="G159" s="42">
        <v>0.5</v>
      </c>
      <c r="H159" s="42">
        <v>0</v>
      </c>
      <c r="I159" s="42">
        <v>31.5</v>
      </c>
      <c r="J159" s="42">
        <v>124</v>
      </c>
      <c r="K159" s="43">
        <v>933</v>
      </c>
      <c r="L159" s="42"/>
    </row>
    <row r="160" spans="1:12" ht="15" x14ac:dyDescent="0.25">
      <c r="A160" s="23"/>
      <c r="B160" s="15"/>
      <c r="C160" s="11"/>
      <c r="D160" s="7" t="s">
        <v>31</v>
      </c>
      <c r="E160" s="53" t="s">
        <v>80</v>
      </c>
      <c r="F160" s="42">
        <v>60</v>
      </c>
      <c r="G160" s="42">
        <v>4.5999999999999996</v>
      </c>
      <c r="H160" s="42">
        <v>0.54</v>
      </c>
      <c r="I160" s="42">
        <v>30</v>
      </c>
      <c r="J160" s="42">
        <v>136</v>
      </c>
      <c r="K160" s="43"/>
      <c r="L160" s="42"/>
    </row>
    <row r="161" spans="1:12" ht="15" x14ac:dyDescent="0.25">
      <c r="A161" s="23"/>
      <c r="B161" s="15"/>
      <c r="C161" s="11"/>
      <c r="D161" s="7" t="s">
        <v>32</v>
      </c>
      <c r="E161" s="53" t="s">
        <v>46</v>
      </c>
      <c r="F161" s="42">
        <v>30</v>
      </c>
      <c r="G161" s="42">
        <v>1.98</v>
      </c>
      <c r="H161" s="42">
        <v>0.36</v>
      </c>
      <c r="I161" s="42">
        <v>10.3</v>
      </c>
      <c r="J161" s="42">
        <v>49.6</v>
      </c>
      <c r="K161" s="43"/>
      <c r="L161" s="42"/>
    </row>
    <row r="162" spans="1:12" ht="15" x14ac:dyDescent="0.25">
      <c r="A162" s="23"/>
      <c r="B162" s="15"/>
      <c r="C162" s="11"/>
      <c r="D162" s="6"/>
      <c r="E162" s="41" t="s">
        <v>66</v>
      </c>
      <c r="F162" s="42">
        <v>30</v>
      </c>
      <c r="G162" s="42">
        <v>0.2</v>
      </c>
      <c r="H162" s="42">
        <v>0.06</v>
      </c>
      <c r="I162" s="42">
        <v>1.25</v>
      </c>
      <c r="J162" s="42">
        <v>3.6</v>
      </c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SUM(F155:F163)</f>
        <v>770</v>
      </c>
      <c r="G164" s="19">
        <f t="shared" ref="G164:J164" si="56">SUM(G155:G163)</f>
        <v>29.82</v>
      </c>
      <c r="H164" s="19">
        <f t="shared" si="56"/>
        <v>24.659999999999997</v>
      </c>
      <c r="I164" s="19">
        <f t="shared" si="56"/>
        <v>118.55</v>
      </c>
      <c r="J164" s="19">
        <f t="shared" si="56"/>
        <v>845.5</v>
      </c>
      <c r="K164" s="25"/>
      <c r="L164" s="19">
        <f t="shared" ref="L164" si="57">SUM(L155:L163)</f>
        <v>0</v>
      </c>
    </row>
    <row r="165" spans="1:12" ht="15" x14ac:dyDescent="0.2">
      <c r="A165" s="29">
        <f>A149</f>
        <v>2</v>
      </c>
      <c r="B165" s="30">
        <f>B149</f>
        <v>3</v>
      </c>
      <c r="C165" s="55" t="s">
        <v>4</v>
      </c>
      <c r="D165" s="56"/>
      <c r="E165" s="31"/>
      <c r="F165" s="32">
        <f>F154+F164</f>
        <v>1500</v>
      </c>
      <c r="G165" s="32">
        <f t="shared" ref="G165" si="58">G154+G164</f>
        <v>49.22</v>
      </c>
      <c r="H165" s="32">
        <f t="shared" ref="H165" si="59">H154+H164</f>
        <v>48.999999999999993</v>
      </c>
      <c r="I165" s="32">
        <f t="shared" ref="I165" si="60">I154+I164</f>
        <v>257.35000000000002</v>
      </c>
      <c r="J165" s="32">
        <f t="shared" ref="J165:L165" si="61">J154+J164</f>
        <v>1718.1</v>
      </c>
      <c r="K165" s="32"/>
      <c r="L165" s="32">
        <f t="shared" si="61"/>
        <v>0</v>
      </c>
    </row>
    <row r="166" spans="1:12" ht="15" x14ac:dyDescent="0.25">
      <c r="A166" s="20">
        <v>2</v>
      </c>
      <c r="B166" s="21">
        <v>4</v>
      </c>
      <c r="C166" s="22" t="s">
        <v>20</v>
      </c>
      <c r="D166" s="5" t="s">
        <v>21</v>
      </c>
      <c r="E166" s="52" t="s">
        <v>58</v>
      </c>
      <c r="F166" s="39">
        <v>250</v>
      </c>
      <c r="G166" s="39">
        <v>7</v>
      </c>
      <c r="H166" s="39">
        <v>7.65</v>
      </c>
      <c r="I166" s="39">
        <v>24.6</v>
      </c>
      <c r="J166" s="39">
        <v>195</v>
      </c>
      <c r="K166" s="40">
        <v>258</v>
      </c>
      <c r="L166" s="39"/>
    </row>
    <row r="167" spans="1:12" ht="15" x14ac:dyDescent="0.25">
      <c r="A167" s="23"/>
      <c r="B167" s="15"/>
      <c r="C167" s="11"/>
      <c r="D167" s="7" t="s">
        <v>22</v>
      </c>
      <c r="E167" s="53" t="s">
        <v>40</v>
      </c>
      <c r="F167" s="42">
        <v>200</v>
      </c>
      <c r="G167" s="42">
        <v>0.2</v>
      </c>
      <c r="H167" s="42">
        <v>0</v>
      </c>
      <c r="I167" s="42">
        <v>15</v>
      </c>
      <c r="J167" s="42">
        <v>58</v>
      </c>
      <c r="K167" s="43">
        <v>1009</v>
      </c>
      <c r="L167" s="42"/>
    </row>
    <row r="168" spans="1:12" ht="15" x14ac:dyDescent="0.25">
      <c r="A168" s="23"/>
      <c r="B168" s="15"/>
      <c r="C168" s="11"/>
      <c r="D168" s="7" t="s">
        <v>23</v>
      </c>
      <c r="E168" s="50" t="s">
        <v>41</v>
      </c>
      <c r="F168" s="42">
        <v>60</v>
      </c>
      <c r="G168" s="42">
        <v>4.5999999999999996</v>
      </c>
      <c r="H168" s="42">
        <v>0.54</v>
      </c>
      <c r="I168" s="42">
        <v>30</v>
      </c>
      <c r="J168" s="42">
        <v>136</v>
      </c>
      <c r="K168" s="43"/>
      <c r="L168" s="42"/>
    </row>
    <row r="169" spans="1:12" ht="15" x14ac:dyDescent="0.25">
      <c r="A169" s="23"/>
      <c r="B169" s="15"/>
      <c r="C169" s="11"/>
      <c r="D169" s="7" t="s">
        <v>24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6"/>
      <c r="E170" s="54" t="s">
        <v>51</v>
      </c>
      <c r="F170" s="42">
        <v>150</v>
      </c>
      <c r="G170" s="42">
        <v>8</v>
      </c>
      <c r="H170" s="42">
        <v>3</v>
      </c>
      <c r="I170" s="42">
        <v>22</v>
      </c>
      <c r="J170" s="42">
        <v>166</v>
      </c>
      <c r="K170" s="43"/>
      <c r="L170" s="42"/>
    </row>
    <row r="171" spans="1:12" ht="15.75" thickBot="1" x14ac:dyDescent="0.3">
      <c r="A171" s="23"/>
      <c r="B171" s="15"/>
      <c r="C171" s="11"/>
      <c r="D171" s="6"/>
      <c r="E171" s="51" t="s">
        <v>52</v>
      </c>
      <c r="F171" s="42">
        <v>15</v>
      </c>
      <c r="G171" s="42">
        <v>5</v>
      </c>
      <c r="H171" s="42">
        <v>5.2</v>
      </c>
      <c r="I171" s="42">
        <v>0</v>
      </c>
      <c r="J171" s="42">
        <v>67.5</v>
      </c>
      <c r="K171" s="43"/>
      <c r="L171" s="42"/>
    </row>
    <row r="172" spans="1:12" ht="15.75" customHeight="1" x14ac:dyDescent="0.25">
      <c r="A172" s="24"/>
      <c r="B172" s="17"/>
      <c r="C172" s="8"/>
      <c r="D172" s="18" t="s">
        <v>33</v>
      </c>
      <c r="E172" s="9"/>
      <c r="F172" s="19">
        <f>SUM(F166:F171)</f>
        <v>675</v>
      </c>
      <c r="G172" s="19">
        <f>SUM(G166:G171)</f>
        <v>24.8</v>
      </c>
      <c r="H172" s="19">
        <f>SUM(H166:H171)</f>
        <v>16.39</v>
      </c>
      <c r="I172" s="19">
        <f>SUM(I166:I171)</f>
        <v>91.6</v>
      </c>
      <c r="J172" s="19">
        <f>SUM(J166:J171)</f>
        <v>622.5</v>
      </c>
      <c r="K172" s="25"/>
      <c r="L172" s="19">
        <f>SUM(L166:L171)</f>
        <v>0</v>
      </c>
    </row>
    <row r="173" spans="1:12" ht="15" x14ac:dyDescent="0.25">
      <c r="A173" s="26">
        <f>A166</f>
        <v>2</v>
      </c>
      <c r="B173" s="13">
        <f>B166</f>
        <v>4</v>
      </c>
      <c r="C173" s="10" t="s">
        <v>25</v>
      </c>
      <c r="D173" s="7" t="s">
        <v>26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27</v>
      </c>
      <c r="E174" s="53" t="s">
        <v>70</v>
      </c>
      <c r="F174" s="42">
        <v>210</v>
      </c>
      <c r="G174" s="42">
        <v>1.6</v>
      </c>
      <c r="H174" s="42">
        <v>6.2</v>
      </c>
      <c r="I174" s="42">
        <v>10.8</v>
      </c>
      <c r="J174" s="42">
        <v>105</v>
      </c>
      <c r="K174" s="43">
        <v>176</v>
      </c>
      <c r="L174" s="42"/>
    </row>
    <row r="175" spans="1:12" ht="15" x14ac:dyDescent="0.25">
      <c r="A175" s="23"/>
      <c r="B175" s="15"/>
      <c r="C175" s="11"/>
      <c r="D175" s="7" t="s">
        <v>28</v>
      </c>
      <c r="E175" s="53" t="s">
        <v>83</v>
      </c>
      <c r="F175" s="42">
        <v>90</v>
      </c>
      <c r="G175" s="42">
        <v>13.6</v>
      </c>
      <c r="H175" s="42">
        <v>12.3</v>
      </c>
      <c r="I175" s="42">
        <v>15.6</v>
      </c>
      <c r="J175" s="42">
        <v>228.3</v>
      </c>
      <c r="K175" s="43">
        <v>694</v>
      </c>
      <c r="L175" s="42"/>
    </row>
    <row r="176" spans="1:12" ht="15" x14ac:dyDescent="0.25">
      <c r="A176" s="23"/>
      <c r="B176" s="15"/>
      <c r="C176" s="11"/>
      <c r="D176" s="7" t="s">
        <v>29</v>
      </c>
      <c r="E176" s="53" t="s">
        <v>55</v>
      </c>
      <c r="F176" s="42">
        <v>150</v>
      </c>
      <c r="G176" s="42">
        <v>3.2</v>
      </c>
      <c r="H176" s="42">
        <v>6.8</v>
      </c>
      <c r="I176" s="42">
        <v>21.9</v>
      </c>
      <c r="J176" s="42">
        <v>160.5</v>
      </c>
      <c r="K176" s="43">
        <v>759</v>
      </c>
      <c r="L176" s="42"/>
    </row>
    <row r="177" spans="1:12" ht="15" x14ac:dyDescent="0.25">
      <c r="A177" s="23"/>
      <c r="B177" s="15"/>
      <c r="C177" s="11"/>
      <c r="D177" s="7" t="s">
        <v>30</v>
      </c>
      <c r="E177" s="53" t="s">
        <v>65</v>
      </c>
      <c r="F177" s="42">
        <v>200</v>
      </c>
      <c r="G177" s="42">
        <v>1.36</v>
      </c>
      <c r="H177" s="42">
        <v>0</v>
      </c>
      <c r="I177" s="42">
        <v>29</v>
      </c>
      <c r="J177" s="42">
        <v>116.2</v>
      </c>
      <c r="K177" s="43">
        <v>948</v>
      </c>
      <c r="L177" s="42"/>
    </row>
    <row r="178" spans="1:12" ht="15" x14ac:dyDescent="0.25">
      <c r="A178" s="23"/>
      <c r="B178" s="15"/>
      <c r="C178" s="11"/>
      <c r="D178" s="7" t="s">
        <v>31</v>
      </c>
      <c r="E178" s="53" t="s">
        <v>80</v>
      </c>
      <c r="F178" s="42">
        <v>60</v>
      </c>
      <c r="G178" s="42">
        <v>4.5999999999999996</v>
      </c>
      <c r="H178" s="42">
        <v>0.54</v>
      </c>
      <c r="I178" s="42">
        <v>30</v>
      </c>
      <c r="J178" s="42">
        <v>136</v>
      </c>
      <c r="K178" s="43"/>
      <c r="L178" s="42"/>
    </row>
    <row r="179" spans="1:12" ht="15" x14ac:dyDescent="0.25">
      <c r="A179" s="23"/>
      <c r="B179" s="15"/>
      <c r="C179" s="11"/>
      <c r="D179" s="7" t="s">
        <v>32</v>
      </c>
      <c r="E179" s="53" t="s">
        <v>46</v>
      </c>
      <c r="F179" s="42">
        <v>30</v>
      </c>
      <c r="G179" s="42">
        <v>1.98</v>
      </c>
      <c r="H179" s="42">
        <v>0.36</v>
      </c>
      <c r="I179" s="42">
        <v>10.3</v>
      </c>
      <c r="J179" s="42">
        <v>49.6</v>
      </c>
      <c r="K179" s="43"/>
      <c r="L179" s="42"/>
    </row>
    <row r="180" spans="1:12" ht="15" x14ac:dyDescent="0.25">
      <c r="A180" s="23"/>
      <c r="B180" s="15"/>
      <c r="C180" s="11"/>
      <c r="D180" s="6"/>
      <c r="E180" s="41" t="s">
        <v>57</v>
      </c>
      <c r="F180" s="42">
        <v>30</v>
      </c>
      <c r="G180" s="42">
        <v>0.24</v>
      </c>
      <c r="H180" s="42">
        <v>0.03</v>
      </c>
      <c r="I180" s="42">
        <v>0.84</v>
      </c>
      <c r="J180" s="42">
        <v>14</v>
      </c>
      <c r="K180" s="43"/>
      <c r="L180" s="42"/>
    </row>
    <row r="181" spans="1:12" ht="15" x14ac:dyDescent="0.25">
      <c r="A181" s="23"/>
      <c r="B181" s="15"/>
      <c r="C181" s="11"/>
      <c r="D181" s="6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4"/>
      <c r="B182" s="17"/>
      <c r="C182" s="8"/>
      <c r="D182" s="18" t="s">
        <v>33</v>
      </c>
      <c r="E182" s="9"/>
      <c r="F182" s="19">
        <f>SUM(F173:F181)</f>
        <v>770</v>
      </c>
      <c r="G182" s="19">
        <f t="shared" ref="G182:J182" si="62">SUM(G173:G181)</f>
        <v>26.58</v>
      </c>
      <c r="H182" s="19">
        <f t="shared" si="62"/>
        <v>26.23</v>
      </c>
      <c r="I182" s="19">
        <f t="shared" si="62"/>
        <v>118.44</v>
      </c>
      <c r="J182" s="19">
        <f t="shared" si="62"/>
        <v>809.6</v>
      </c>
      <c r="K182" s="25"/>
      <c r="L182" s="19">
        <f t="shared" ref="L182" si="63">SUM(L173:L181)</f>
        <v>0</v>
      </c>
    </row>
    <row r="183" spans="1:12" ht="15.75" thickBot="1" x14ac:dyDescent="0.25">
      <c r="A183" s="29">
        <f>A166</f>
        <v>2</v>
      </c>
      <c r="B183" s="30">
        <f>B166</f>
        <v>4</v>
      </c>
      <c r="C183" s="55" t="s">
        <v>4</v>
      </c>
      <c r="D183" s="56"/>
      <c r="E183" s="31"/>
      <c r="F183" s="32">
        <f>F172+F182</f>
        <v>1445</v>
      </c>
      <c r="G183" s="32">
        <f t="shared" ref="G183" si="64">G172+G182</f>
        <v>51.379999999999995</v>
      </c>
      <c r="H183" s="32">
        <f t="shared" ref="H183" si="65">H172+H182</f>
        <v>42.620000000000005</v>
      </c>
      <c r="I183" s="32">
        <f t="shared" ref="I183" si="66">I172+I182</f>
        <v>210.04</v>
      </c>
      <c r="J183" s="32">
        <f t="shared" ref="J183:L183" si="67">J172+J182</f>
        <v>1432.1</v>
      </c>
      <c r="K183" s="32"/>
      <c r="L183" s="32">
        <f t="shared" si="67"/>
        <v>0</v>
      </c>
    </row>
    <row r="184" spans="1:12" ht="15" x14ac:dyDescent="0.25">
      <c r="A184" s="20">
        <v>2</v>
      </c>
      <c r="B184" s="21">
        <v>5</v>
      </c>
      <c r="C184" s="22" t="s">
        <v>20</v>
      </c>
      <c r="D184" s="5" t="s">
        <v>21</v>
      </c>
      <c r="E184" s="52" t="s">
        <v>73</v>
      </c>
      <c r="F184" s="39">
        <v>205</v>
      </c>
      <c r="G184" s="39">
        <v>8.9</v>
      </c>
      <c r="H184" s="39">
        <v>8.6999999999999993</v>
      </c>
      <c r="I184" s="39">
        <v>42.8</v>
      </c>
      <c r="J184" s="39">
        <v>282</v>
      </c>
      <c r="K184" s="40">
        <v>411</v>
      </c>
      <c r="L184" s="39"/>
    </row>
    <row r="185" spans="1:12" ht="15" x14ac:dyDescent="0.25">
      <c r="A185" s="23"/>
      <c r="B185" s="15"/>
      <c r="C185" s="11"/>
      <c r="D185" s="7" t="s">
        <v>22</v>
      </c>
      <c r="E185" s="53" t="s">
        <v>50</v>
      </c>
      <c r="F185" s="42">
        <v>200</v>
      </c>
      <c r="G185" s="42">
        <v>3.8</v>
      </c>
      <c r="H185" s="42">
        <v>3.2</v>
      </c>
      <c r="I185" s="42">
        <v>22.2</v>
      </c>
      <c r="J185" s="42">
        <v>132</v>
      </c>
      <c r="K185" s="43">
        <v>1024</v>
      </c>
      <c r="L185" s="42"/>
    </row>
    <row r="186" spans="1:12" ht="15" x14ac:dyDescent="0.25">
      <c r="A186" s="23"/>
      <c r="B186" s="15"/>
      <c r="C186" s="11"/>
      <c r="D186" s="7" t="s">
        <v>23</v>
      </c>
      <c r="E186" s="50" t="s">
        <v>41</v>
      </c>
      <c r="F186" s="42">
        <v>60</v>
      </c>
      <c r="G186" s="42">
        <v>4.5999999999999996</v>
      </c>
      <c r="H186" s="42">
        <v>0.54</v>
      </c>
      <c r="I186" s="42">
        <v>30</v>
      </c>
      <c r="J186" s="42">
        <v>136</v>
      </c>
      <c r="K186" s="43"/>
      <c r="L186" s="42"/>
    </row>
    <row r="187" spans="1:12" ht="15" x14ac:dyDescent="0.25">
      <c r="A187" s="23"/>
      <c r="B187" s="15"/>
      <c r="C187" s="11"/>
      <c r="D187" s="7" t="s">
        <v>24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6"/>
      <c r="E188" s="41" t="s">
        <v>42</v>
      </c>
      <c r="F188" s="42">
        <v>40</v>
      </c>
      <c r="G188" s="42">
        <v>5.0999999999999996</v>
      </c>
      <c r="H188" s="42">
        <v>4.5999999999999996</v>
      </c>
      <c r="I188" s="42">
        <v>0.3</v>
      </c>
      <c r="J188" s="42">
        <v>63</v>
      </c>
      <c r="K188" s="43"/>
      <c r="L188" s="42"/>
    </row>
    <row r="189" spans="1:12" ht="15" x14ac:dyDescent="0.25">
      <c r="A189" s="23"/>
      <c r="B189" s="15"/>
      <c r="C189" s="11"/>
      <c r="D189" s="6"/>
      <c r="E189" s="41"/>
      <c r="F189" s="42"/>
      <c r="G189" s="42"/>
      <c r="H189" s="42"/>
      <c r="I189" s="42"/>
      <c r="J189" s="42"/>
      <c r="K189" s="43"/>
      <c r="L189" s="42"/>
    </row>
    <row r="190" spans="1:12" ht="15.75" customHeight="1" x14ac:dyDescent="0.25">
      <c r="A190" s="24"/>
      <c r="B190" s="17"/>
      <c r="C190" s="8"/>
      <c r="D190" s="18" t="s">
        <v>33</v>
      </c>
      <c r="E190" s="9"/>
      <c r="F190" s="19">
        <f>SUM(F184:F189)</f>
        <v>505</v>
      </c>
      <c r="G190" s="19">
        <f>SUM(G184:G189)</f>
        <v>22.4</v>
      </c>
      <c r="H190" s="19">
        <f>SUM(H184:H189)</f>
        <v>17.04</v>
      </c>
      <c r="I190" s="19">
        <f>SUM(I184:I189)</f>
        <v>95.3</v>
      </c>
      <c r="J190" s="19">
        <f>SUM(J184:J189)</f>
        <v>613</v>
      </c>
      <c r="K190" s="25"/>
      <c r="L190" s="19">
        <f>SUM(L184:L189)</f>
        <v>0</v>
      </c>
    </row>
    <row r="191" spans="1:12" ht="15" x14ac:dyDescent="0.25">
      <c r="A191" s="26">
        <f>A184</f>
        <v>2</v>
      </c>
      <c r="B191" s="13">
        <f>B184</f>
        <v>5</v>
      </c>
      <c r="C191" s="10" t="s">
        <v>25</v>
      </c>
      <c r="D191" s="7" t="s">
        <v>26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7" t="s">
        <v>27</v>
      </c>
      <c r="E192" s="53" t="s">
        <v>53</v>
      </c>
      <c r="F192" s="42">
        <v>210</v>
      </c>
      <c r="G192" s="42">
        <v>2.2999999999999998</v>
      </c>
      <c r="H192" s="42">
        <v>5.0999999999999996</v>
      </c>
      <c r="I192" s="42">
        <v>14</v>
      </c>
      <c r="J192" s="42">
        <v>116.3</v>
      </c>
      <c r="K192" s="43"/>
      <c r="L192" s="42"/>
    </row>
    <row r="193" spans="1:12" ht="15" x14ac:dyDescent="0.25">
      <c r="A193" s="23"/>
      <c r="B193" s="15"/>
      <c r="C193" s="11"/>
      <c r="D193" s="7" t="s">
        <v>28</v>
      </c>
      <c r="E193" s="53" t="s">
        <v>71</v>
      </c>
      <c r="F193" s="42">
        <v>120</v>
      </c>
      <c r="G193" s="42">
        <v>15.5</v>
      </c>
      <c r="H193" s="42">
        <v>20.100000000000001</v>
      </c>
      <c r="I193" s="42">
        <v>3.3</v>
      </c>
      <c r="J193" s="42">
        <v>208</v>
      </c>
      <c r="K193" s="43">
        <v>711</v>
      </c>
      <c r="L193" s="42"/>
    </row>
    <row r="194" spans="1:12" ht="15" x14ac:dyDescent="0.25">
      <c r="A194" s="23"/>
      <c r="B194" s="15"/>
      <c r="C194" s="11"/>
      <c r="D194" s="7" t="s">
        <v>29</v>
      </c>
      <c r="E194" s="53" t="s">
        <v>72</v>
      </c>
      <c r="F194" s="42">
        <v>150</v>
      </c>
      <c r="G194" s="42">
        <v>5.3</v>
      </c>
      <c r="H194" s="42">
        <v>6.2</v>
      </c>
      <c r="I194" s="42">
        <v>35.200000000000003</v>
      </c>
      <c r="J194" s="42">
        <v>221</v>
      </c>
      <c r="K194" s="43">
        <v>753</v>
      </c>
      <c r="L194" s="42"/>
    </row>
    <row r="195" spans="1:12" ht="15" x14ac:dyDescent="0.25">
      <c r="A195" s="23"/>
      <c r="B195" s="15"/>
      <c r="C195" s="11"/>
      <c r="D195" s="7" t="s">
        <v>30</v>
      </c>
      <c r="E195" s="53" t="s">
        <v>56</v>
      </c>
      <c r="F195" s="42">
        <v>200</v>
      </c>
      <c r="G195" s="42">
        <v>0.5</v>
      </c>
      <c r="H195" s="42">
        <v>0</v>
      </c>
      <c r="I195" s="42">
        <v>31.5</v>
      </c>
      <c r="J195" s="42">
        <v>124</v>
      </c>
      <c r="K195" s="43">
        <v>933</v>
      </c>
      <c r="L195" s="42"/>
    </row>
    <row r="196" spans="1:12" ht="15" x14ac:dyDescent="0.25">
      <c r="A196" s="23"/>
      <c r="B196" s="15"/>
      <c r="C196" s="11"/>
      <c r="D196" s="7" t="s">
        <v>31</v>
      </c>
      <c r="E196" s="53" t="s">
        <v>80</v>
      </c>
      <c r="F196" s="42">
        <v>60</v>
      </c>
      <c r="G196" s="42">
        <v>4.5999999999999996</v>
      </c>
      <c r="H196" s="42">
        <v>0.54</v>
      </c>
      <c r="I196" s="42">
        <v>30</v>
      </c>
      <c r="J196" s="42">
        <v>136</v>
      </c>
      <c r="K196" s="43"/>
      <c r="L196" s="42"/>
    </row>
    <row r="197" spans="1:12" ht="15" x14ac:dyDescent="0.25">
      <c r="A197" s="23"/>
      <c r="B197" s="15"/>
      <c r="C197" s="11"/>
      <c r="D197" s="7" t="s">
        <v>32</v>
      </c>
      <c r="E197" s="53" t="s">
        <v>46</v>
      </c>
      <c r="F197" s="42">
        <v>30</v>
      </c>
      <c r="G197" s="42">
        <v>1.98</v>
      </c>
      <c r="H197" s="42">
        <v>0.36</v>
      </c>
      <c r="I197" s="42">
        <v>10.3</v>
      </c>
      <c r="J197" s="42">
        <v>49.6</v>
      </c>
      <c r="K197" s="43"/>
      <c r="L197" s="42"/>
    </row>
    <row r="198" spans="1:12" ht="15" x14ac:dyDescent="0.25">
      <c r="A198" s="23"/>
      <c r="B198" s="15"/>
      <c r="C198" s="11"/>
      <c r="D198" s="6"/>
      <c r="E198" s="41" t="s">
        <v>57</v>
      </c>
      <c r="F198" s="42">
        <v>30</v>
      </c>
      <c r="G198" s="42">
        <v>0.24</v>
      </c>
      <c r="H198" s="42">
        <v>0.03</v>
      </c>
      <c r="I198" s="42">
        <v>0.84</v>
      </c>
      <c r="J198" s="42">
        <v>14</v>
      </c>
      <c r="K198" s="43"/>
      <c r="L198" s="42"/>
    </row>
    <row r="199" spans="1:12" ht="15" x14ac:dyDescent="0.25">
      <c r="A199" s="23"/>
      <c r="B199" s="15"/>
      <c r="C199" s="11"/>
      <c r="D199" s="6"/>
      <c r="E199" s="41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4"/>
      <c r="B200" s="17"/>
      <c r="C200" s="8"/>
      <c r="D200" s="18" t="s">
        <v>33</v>
      </c>
      <c r="E200" s="9"/>
      <c r="F200" s="19">
        <f>SUM(F191:F199)</f>
        <v>800</v>
      </c>
      <c r="G200" s="19">
        <f t="shared" ref="G200:J200" si="68">SUM(G191:G199)</f>
        <v>30.42</v>
      </c>
      <c r="H200" s="19">
        <f t="shared" si="68"/>
        <v>32.330000000000005</v>
      </c>
      <c r="I200" s="19">
        <f t="shared" si="68"/>
        <v>125.14</v>
      </c>
      <c r="J200" s="19">
        <f t="shared" si="68"/>
        <v>868.9</v>
      </c>
      <c r="K200" s="25"/>
      <c r="L200" s="19">
        <f t="shared" ref="L200" si="69">SUM(L191:L199)</f>
        <v>0</v>
      </c>
    </row>
    <row r="201" spans="1:12" ht="15.75" thickBot="1" x14ac:dyDescent="0.25">
      <c r="A201" s="29">
        <f>A184</f>
        <v>2</v>
      </c>
      <c r="B201" s="30">
        <f>B184</f>
        <v>5</v>
      </c>
      <c r="C201" s="55" t="s">
        <v>4</v>
      </c>
      <c r="D201" s="56"/>
      <c r="E201" s="31"/>
      <c r="F201" s="32">
        <f>F190+F200</f>
        <v>1305</v>
      </c>
      <c r="G201" s="32">
        <f t="shared" ref="G201:J201" si="70">G190+G200</f>
        <v>52.82</v>
      </c>
      <c r="H201" s="32">
        <f t="shared" si="70"/>
        <v>49.370000000000005</v>
      </c>
      <c r="I201" s="32">
        <f t="shared" si="70"/>
        <v>220.44</v>
      </c>
      <c r="J201" s="32">
        <f t="shared" si="70"/>
        <v>1481.9</v>
      </c>
      <c r="K201" s="32"/>
      <c r="L201" s="32">
        <f t="shared" ref="L201" si="71">L190+L200</f>
        <v>0</v>
      </c>
    </row>
    <row r="202" spans="1:12" ht="15" x14ac:dyDescent="0.25">
      <c r="A202" s="20">
        <v>2</v>
      </c>
      <c r="B202" s="21">
        <v>6</v>
      </c>
      <c r="C202" s="22" t="s">
        <v>20</v>
      </c>
      <c r="D202" s="5" t="s">
        <v>21</v>
      </c>
      <c r="E202" s="52" t="s">
        <v>49</v>
      </c>
      <c r="F202" s="39">
        <v>205</v>
      </c>
      <c r="G202" s="39">
        <v>6</v>
      </c>
      <c r="H202" s="39">
        <v>7.6</v>
      </c>
      <c r="I202" s="39">
        <v>41.8</v>
      </c>
      <c r="J202" s="39">
        <v>262.3</v>
      </c>
      <c r="K202" s="40">
        <v>411</v>
      </c>
      <c r="L202" s="39"/>
    </row>
    <row r="203" spans="1:12" ht="15" x14ac:dyDescent="0.25">
      <c r="A203" s="23"/>
      <c r="B203" s="15"/>
      <c r="C203" s="11"/>
      <c r="D203" s="7" t="s">
        <v>22</v>
      </c>
      <c r="E203" s="53" t="s">
        <v>61</v>
      </c>
      <c r="F203" s="42">
        <v>200</v>
      </c>
      <c r="G203" s="42">
        <v>4.4000000000000004</v>
      </c>
      <c r="H203" s="42">
        <v>4.8</v>
      </c>
      <c r="I203" s="42">
        <v>22.1</v>
      </c>
      <c r="J203" s="42">
        <v>144.9</v>
      </c>
      <c r="K203" s="43">
        <v>1011</v>
      </c>
      <c r="L203" s="42"/>
    </row>
    <row r="204" spans="1:12" ht="15" x14ac:dyDescent="0.25">
      <c r="A204" s="23"/>
      <c r="B204" s="15"/>
      <c r="C204" s="11"/>
      <c r="D204" s="7" t="s">
        <v>23</v>
      </c>
      <c r="E204" s="50" t="s">
        <v>41</v>
      </c>
      <c r="F204" s="42">
        <v>30</v>
      </c>
      <c r="G204" s="42">
        <v>4.5999999999999996</v>
      </c>
      <c r="H204" s="42">
        <v>0.54</v>
      </c>
      <c r="I204" s="42">
        <v>30</v>
      </c>
      <c r="J204" s="42">
        <v>136</v>
      </c>
      <c r="K204" s="43"/>
      <c r="L204" s="42"/>
    </row>
    <row r="205" spans="1:12" ht="15" x14ac:dyDescent="0.25">
      <c r="A205" s="23"/>
      <c r="B205" s="15"/>
      <c r="C205" s="11"/>
      <c r="D205" s="7" t="s">
        <v>24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x14ac:dyDescent="0.25">
      <c r="A206" s="23"/>
      <c r="B206" s="15"/>
      <c r="C206" s="11"/>
      <c r="D206" s="6"/>
      <c r="E206" s="53" t="s">
        <v>79</v>
      </c>
      <c r="F206" s="42">
        <v>65</v>
      </c>
      <c r="G206" s="42">
        <v>10</v>
      </c>
      <c r="H206" s="42">
        <v>9.4</v>
      </c>
      <c r="I206" s="42">
        <v>36.1</v>
      </c>
      <c r="J206" s="42">
        <v>264</v>
      </c>
      <c r="K206" s="43"/>
      <c r="L206" s="42"/>
    </row>
    <row r="207" spans="1:12" ht="15" x14ac:dyDescent="0.25">
      <c r="A207" s="23"/>
      <c r="B207" s="15"/>
      <c r="C207" s="11"/>
      <c r="D207" s="6"/>
      <c r="E207" s="41"/>
      <c r="F207" s="42"/>
      <c r="G207" s="42"/>
      <c r="H207" s="42"/>
      <c r="I207" s="42"/>
      <c r="J207" s="42"/>
      <c r="K207" s="43"/>
      <c r="L207" s="42"/>
    </row>
    <row r="208" spans="1:12" ht="15.75" customHeight="1" x14ac:dyDescent="0.25">
      <c r="A208" s="24"/>
      <c r="B208" s="17"/>
      <c r="C208" s="8"/>
      <c r="D208" s="18" t="s">
        <v>33</v>
      </c>
      <c r="E208" s="9"/>
      <c r="F208" s="19">
        <f>SUM(F202:F207)</f>
        <v>500</v>
      </c>
      <c r="G208" s="19">
        <f>SUM(G202:G207)</f>
        <v>25</v>
      </c>
      <c r="H208" s="19">
        <f>SUM(H202:H207)</f>
        <v>22.339999999999996</v>
      </c>
      <c r="I208" s="19">
        <f>SUM(I202:I207)</f>
        <v>130</v>
      </c>
      <c r="J208" s="19">
        <f>SUM(J202:J207)</f>
        <v>807.2</v>
      </c>
      <c r="K208" s="25"/>
      <c r="L208" s="19">
        <f>SUM(L202:L207)</f>
        <v>0</v>
      </c>
    </row>
    <row r="209" spans="1:12" ht="15" x14ac:dyDescent="0.25">
      <c r="A209" s="26">
        <f>A202</f>
        <v>2</v>
      </c>
      <c r="B209" s="13">
        <f>B202</f>
        <v>6</v>
      </c>
      <c r="C209" s="10" t="s">
        <v>25</v>
      </c>
      <c r="D209" s="7" t="s">
        <v>26</v>
      </c>
      <c r="E209" s="41"/>
      <c r="F209" s="42"/>
      <c r="G209" s="42"/>
      <c r="H209" s="42"/>
      <c r="I209" s="42"/>
      <c r="J209" s="42"/>
      <c r="K209" s="43"/>
      <c r="L209" s="42"/>
    </row>
    <row r="210" spans="1:12" ht="15" x14ac:dyDescent="0.25">
      <c r="A210" s="23"/>
      <c r="B210" s="15"/>
      <c r="C210" s="11"/>
      <c r="D210" s="7" t="s">
        <v>27</v>
      </c>
      <c r="E210" s="50" t="s">
        <v>44</v>
      </c>
      <c r="F210" s="42">
        <v>215</v>
      </c>
      <c r="G210" s="42">
        <v>5.7</v>
      </c>
      <c r="H210" s="42">
        <v>14.8</v>
      </c>
      <c r="I210" s="42">
        <v>15.5</v>
      </c>
      <c r="J210" s="42">
        <v>220</v>
      </c>
      <c r="K210" s="43">
        <v>233</v>
      </c>
      <c r="L210" s="42"/>
    </row>
    <row r="211" spans="1:12" ht="15" x14ac:dyDescent="0.25">
      <c r="A211" s="23"/>
      <c r="B211" s="15"/>
      <c r="C211" s="11"/>
      <c r="D211" s="7" t="s">
        <v>28</v>
      </c>
      <c r="E211" s="41" t="s">
        <v>85</v>
      </c>
      <c r="F211" s="42">
        <v>80</v>
      </c>
      <c r="G211" s="42"/>
      <c r="H211" s="42"/>
      <c r="I211" s="42"/>
      <c r="J211" s="42"/>
      <c r="K211" s="43">
        <v>160</v>
      </c>
      <c r="L211" s="42"/>
    </row>
    <row r="212" spans="1:12" ht="15" x14ac:dyDescent="0.25">
      <c r="A212" s="23"/>
      <c r="B212" s="15"/>
      <c r="C212" s="11"/>
      <c r="D212" s="7" t="s">
        <v>29</v>
      </c>
      <c r="E212" s="53" t="s">
        <v>55</v>
      </c>
      <c r="F212" s="42">
        <v>150</v>
      </c>
      <c r="G212" s="42">
        <v>3.2</v>
      </c>
      <c r="H212" s="42">
        <v>6.8</v>
      </c>
      <c r="I212" s="42">
        <v>21.9</v>
      </c>
      <c r="J212" s="42">
        <v>160.5</v>
      </c>
      <c r="K212" s="43">
        <v>759</v>
      </c>
      <c r="L212" s="42"/>
    </row>
    <row r="213" spans="1:12" ht="15" x14ac:dyDescent="0.25">
      <c r="A213" s="23"/>
      <c r="B213" s="15"/>
      <c r="C213" s="11"/>
      <c r="D213" s="7" t="s">
        <v>30</v>
      </c>
      <c r="E213" s="41" t="s">
        <v>86</v>
      </c>
      <c r="F213" s="42">
        <v>200</v>
      </c>
      <c r="G213" s="42">
        <v>1</v>
      </c>
      <c r="H213" s="42">
        <v>0</v>
      </c>
      <c r="I213" s="42">
        <v>21.2</v>
      </c>
      <c r="J213" s="42">
        <v>85.6</v>
      </c>
      <c r="K213" s="43"/>
      <c r="L213" s="42"/>
    </row>
    <row r="214" spans="1:12" ht="15" x14ac:dyDescent="0.25">
      <c r="A214" s="23"/>
      <c r="B214" s="15"/>
      <c r="C214" s="11"/>
      <c r="D214" s="7" t="s">
        <v>31</v>
      </c>
      <c r="E214" s="53" t="s">
        <v>80</v>
      </c>
      <c r="F214" s="42">
        <v>60</v>
      </c>
      <c r="G214" s="42">
        <v>4.5999999999999996</v>
      </c>
      <c r="H214" s="42">
        <v>0.54</v>
      </c>
      <c r="I214" s="42">
        <v>30</v>
      </c>
      <c r="J214" s="42">
        <v>136</v>
      </c>
      <c r="K214" s="43"/>
      <c r="L214" s="42"/>
    </row>
    <row r="215" spans="1:12" ht="15" x14ac:dyDescent="0.25">
      <c r="A215" s="23"/>
      <c r="B215" s="15"/>
      <c r="C215" s="11"/>
      <c r="D215" s="7" t="s">
        <v>32</v>
      </c>
      <c r="E215" s="53" t="s">
        <v>46</v>
      </c>
      <c r="F215" s="42">
        <v>30</v>
      </c>
      <c r="G215" s="42">
        <v>1.98</v>
      </c>
      <c r="H215" s="42">
        <v>0.36</v>
      </c>
      <c r="I215" s="42">
        <v>10.3</v>
      </c>
      <c r="J215" s="42">
        <v>49.6</v>
      </c>
      <c r="K215" s="43"/>
      <c r="L215" s="42"/>
    </row>
    <row r="216" spans="1:12" ht="15" x14ac:dyDescent="0.25">
      <c r="A216" s="23"/>
      <c r="B216" s="15"/>
      <c r="C216" s="11"/>
      <c r="D216" s="6"/>
      <c r="E216" s="41"/>
      <c r="F216" s="42"/>
      <c r="G216" s="42"/>
      <c r="H216" s="42"/>
      <c r="I216" s="42"/>
      <c r="J216" s="42"/>
      <c r="K216" s="43"/>
      <c r="L216" s="42"/>
    </row>
    <row r="217" spans="1:12" ht="15" x14ac:dyDescent="0.25">
      <c r="A217" s="24"/>
      <c r="B217" s="17"/>
      <c r="C217" s="8"/>
      <c r="D217" s="18" t="s">
        <v>33</v>
      </c>
      <c r="E217" s="9"/>
      <c r="F217" s="19">
        <f>SUM(F209:F216)</f>
        <v>735</v>
      </c>
      <c r="G217" s="19">
        <f>SUM(G209:G216)</f>
        <v>16.48</v>
      </c>
      <c r="H217" s="19">
        <f>SUM(H209:H216)</f>
        <v>22.5</v>
      </c>
      <c r="I217" s="19">
        <f>SUM(I209:I216)</f>
        <v>98.899999999999991</v>
      </c>
      <c r="J217" s="19">
        <f>SUM(J209:J216)</f>
        <v>651.70000000000005</v>
      </c>
      <c r="K217" s="25"/>
      <c r="L217" s="19">
        <f>SUM(L209:L216)</f>
        <v>0</v>
      </c>
    </row>
    <row r="218" spans="1:12" ht="15.75" thickBot="1" x14ac:dyDescent="0.25">
      <c r="A218" s="29">
        <f>A202</f>
        <v>2</v>
      </c>
      <c r="B218" s="30">
        <f>B202</f>
        <v>6</v>
      </c>
      <c r="C218" s="55" t="s">
        <v>4</v>
      </c>
      <c r="D218" s="56"/>
      <c r="E218" s="31"/>
      <c r="F218" s="32">
        <f>F208+F217</f>
        <v>1235</v>
      </c>
      <c r="G218" s="32">
        <f>G208+G217</f>
        <v>41.480000000000004</v>
      </c>
      <c r="H218" s="32">
        <f>H208+H217</f>
        <v>44.839999999999996</v>
      </c>
      <c r="I218" s="32">
        <f>I208+I217</f>
        <v>228.89999999999998</v>
      </c>
      <c r="J218" s="32">
        <f>J208+J217</f>
        <v>1458.9</v>
      </c>
      <c r="K218" s="32"/>
      <c r="L218" s="32">
        <f>L208+L217</f>
        <v>0</v>
      </c>
    </row>
    <row r="219" spans="1:12" ht="13.9" customHeight="1" thickBot="1" x14ac:dyDescent="0.25">
      <c r="A219" s="27"/>
      <c r="B219" s="28"/>
      <c r="C219" s="60" t="s">
        <v>5</v>
      </c>
      <c r="D219" s="61"/>
      <c r="E219" s="62"/>
      <c r="F219" s="34">
        <f>(F22+F41+F59+F77+F94+F112+F130+F148+F165+F183+F201+F218)/(IF(F22=0,0,1)+IF(F41=0,0,1)+IF(F59=0,0,1)+IF(F77=0,0,1)+IF(F94=0,0,1)+IF(F112=0,0,1)+IF(F130=0,0,1)+IF(F148=0,0,1)+IF(F165=0,0,1)+IF(F183=0,0,1)+IF(F201=0,0,1)+IF(F218=0,0,1))</f>
        <v>1366.25</v>
      </c>
      <c r="G219" s="34">
        <f>(G22+G41+G59+G77+G94+G112+G130+G148+G165+G183+G201+G218)/(IF(G22=0,0,1)+IF(G41=0,0,1)+IF(G59=0,0,1)+IF(G77=0,0,1)+IF(G94=0,0,1)+IF(G112=0,0,1)+IF(G130=0,0,1)+IF(G148=0,0,1)+IF(G165=0,0,1)+IF(G183=0,0,1)+IF(G201=0,0,1)+IF(G218=0,0,1))</f>
        <v>51.914999999999999</v>
      </c>
      <c r="H219" s="34">
        <f>(H22+H41+H59+H77+H94+H112+H130+H148+H165+H183+H201+H218)/(IF(H22=0,0,1)+IF(H41=0,0,1)+IF(H59=0,0,1)+IF(H77=0,0,1)+IF(H94=0,0,1)+IF(H112=0,0,1)+IF(H130=0,0,1)+IF(H148=0,0,1)+IF(H165=0,0,1)+IF(H183=0,0,1)+IF(H201=0,0,1)+IF(H218=0,0,1))</f>
        <v>49.045833333333341</v>
      </c>
      <c r="I219" s="34">
        <f>(I22+I41+I59+I77+I94+I112+I130+I148+I165+I183+I201+I218)/(IF(I22=0,0,1)+IF(I41=0,0,1)+IF(I59=0,0,1)+IF(I77=0,0,1)+IF(I94=0,0,1)+IF(I112=0,0,1)+IF(I130=0,0,1)+IF(I148=0,0,1)+IF(I165=0,0,1)+IF(I183=0,0,1)+IF(I201=0,0,1)+IF(I218=0,0,1))</f>
        <v>224.59166666666667</v>
      </c>
      <c r="J219" s="34">
        <f>(J22+J41+J59+J77+J94+J112+J130+J148+J165+J183+J201+J218)/(IF(J22=0,0,1)+IF(J41=0,0,1)+IF(J59=0,0,1)+IF(J77=0,0,1)+IF(J94=0,0,1)+IF(J112=0,0,1)+IF(J130=0,0,1)+IF(J148=0,0,1)+IF(J165=0,0,1)+IF(J183=0,0,1)+IF(J201=0,0,1)+IF(J218=0,0,1))</f>
        <v>1565.6316666666669</v>
      </c>
      <c r="K219" s="34"/>
      <c r="L219" s="34" t="e">
        <f>(L22+L41+L59+L77+L94+L112+L130+L148+L165+L183+L201+L218)/(IF(L22=0,0,1)+IF(L41=0,0,1)+IF(L59=0,0,1)+IF(L77=0,0,1)+IF(L94=0,0,1)+IF(L112=0,0,1)+IF(L130=0,0,1)+IF(L148=0,0,1)+IF(L165=0,0,1)+IF(L183=0,0,1)+IF(L201=0,0,1)+IF(L218=0,0,1))</f>
        <v>#DIV/0!</v>
      </c>
    </row>
  </sheetData>
  <mergeCells count="16">
    <mergeCell ref="C219:E219"/>
    <mergeCell ref="C183:D183"/>
    <mergeCell ref="C112:D112"/>
    <mergeCell ref="C130:D130"/>
    <mergeCell ref="C148:D148"/>
    <mergeCell ref="C165:D165"/>
    <mergeCell ref="C201:D201"/>
    <mergeCell ref="C218:D218"/>
    <mergeCell ref="C77:D77"/>
    <mergeCell ref="C94:D94"/>
    <mergeCell ref="C22:D22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2026-06-05T07:12:23Z</dcterms:modified>
</cp:coreProperties>
</file>